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<sst xmlns="http://schemas.openxmlformats.org/spreadsheetml/2006/main" count="248" uniqueCount="154">
  <si>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</si>
  <si>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</si>
  <si>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</si>
  <si>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</si>
  <si>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</si>
  <si>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</si>
  <si>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</si>
  <si>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</si>
  <si>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</si>
  <si>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</si>
  <si>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</si>
  <si>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</si>
  <si>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</si>
  <si>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</si>
  <si>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</si>
  <si>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</si>
  <si>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</si>
  <si>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</si>
  <si>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</si>
  <si>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</si>
  <si>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</si>
  <si>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</si>
  <si>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</si>
  <si>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</si>
  <si>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</si>
  <si>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</si>
  <si>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</si>
  <si>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</si>
  <si>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</si>
  <si>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</si>
  <si>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</si>
  <si>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</si>
  <si>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</si>
  <si>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</si>
  <si>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</si>
  <si>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</si>
  <si>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</si>
  <si>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</si>
  <si>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</si>
  <si>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</si>
  <si>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</si>
  <si>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</si>
  <si>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</si>
  <si>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</si>
  <si>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</si>
  <si>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</si>
  <si>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</si>
  <si>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</si>
  <si>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</si>
  <si>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</si>
  <si>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</si>
  <si>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</si>
  <si>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</si>
  <si>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</si>
  <si>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</si>
  <si>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</si>
  <si>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</si>
  <si>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</si>
  <si>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</si>
  <si>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</si>
  <si>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</si>
  <si>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</si>
  <si>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</si>
  <si>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</si>
  <si>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</si>
  <si>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</si>
  <si>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</si>
  <si>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</si>
  <si>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</si>
  <si>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</si>
  <si>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</si>
  <si>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</si>
  <si>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</si>
  <si>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</si>
  <si>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</si>
  <si>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</si>
  <si>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</si>
  <si>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</si>
  <si>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</si>
  <si>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</si>
  <si>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</si>
  <si>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</si>
  <si>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</si>
  <si>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</si>
  <si>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</si>
  <si>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</si>
  <si>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</si>
  <si>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</si>
  <si>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</si>
  <si>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</si>
  <si>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</si>
  <si>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</si>
  <si>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</si>
  <si>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</si>
  <si>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</si>
  <si>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</si>
  <si>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</si>
  <si>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</si>
  <si>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</si>
  <si>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</si>
  <si>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</si>
  <si>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</si>
  <si>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</si>
  <si>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</si>
  <si>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</si>
  <si>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</si>
  <si>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</si>
  <si>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</si>
  <si>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</si>
  <si>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</si>
  <si>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</si>
  <si>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</si>
  <si>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</si>
  <si>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</si>
  <si>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</si>
  <si>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</si>
  <si>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</si>
  <si>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</si>
  <si>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</si>
  <si>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</si>
  <si>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</si>
  <si>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</si>
  <si>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</si>
  <si>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</si>
  <si>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</si>
  <si>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</si>
  <si>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</si>
  <si>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</si>
  <si>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</si>
  <si>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</si>
  <si>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</si>
  <si>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</si>
  <si>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</si>
  <si>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</si>
  <si>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</si>
  <si>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</si>
  <si>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</si>
  <si>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</si>
  <si>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</si>
  <si>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</si>
  <si>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</si>
  <si>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</si>
  <si>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</si>
  <si>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</si>
  <si>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</si>
  <si>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</si>
  <si>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</si>
  <si>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</si>
  <si>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</si>
  <si>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</si>
  <si>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สำนักงานอัยการคดีเยาวชนและครอบครัว.............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</si>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</sst>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11" xfId="107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79" applyFont="1" applyFill="1" applyBorder="1" applyAlignment="1" applyProtection="1">
      <alignment horizontal="center" vertical="center"/>
      <protection/>
    </xf>
    <xf numFmtId="0" fontId="5" fillId="0" borderId="0" xfId="110" applyFont="1" applyAlignment="1" applyProtection="1">
      <alignment vertical="center"/>
      <protection/>
    </xf>
    <xf numFmtId="0" fontId="5" fillId="0" borderId="0" xfId="77" applyFont="1" applyAlignment="1" applyProtection="1">
      <alignment vertical="center"/>
      <protection/>
    </xf>
    <xf numFmtId="0" fontId="4" fillId="0" borderId="0" xfId="110" applyFont="1" applyAlignment="1" applyProtection="1">
      <alignment vertical="center"/>
      <protection/>
    </xf>
    <xf numFmtId="0" fontId="5" fillId="0" borderId="0" xfId="110" applyFont="1" applyProtection="1">
      <alignment/>
      <protection/>
    </xf>
    <xf numFmtId="0" fontId="5" fillId="0" borderId="0" xfId="78" applyFont="1" applyAlignment="1" applyProtection="1">
      <alignment vertical="center"/>
      <protection/>
    </xf>
    <xf numFmtId="0" fontId="5" fillId="0" borderId="0" xfId="77" applyFont="1" applyProtection="1">
      <alignment/>
      <protection/>
    </xf>
    <xf numFmtId="0" fontId="64" fillId="0" borderId="0" xfId="64" applyFont="1" applyAlignment="1" applyProtection="1">
      <alignment horizontal="left"/>
      <protection/>
    </xf>
    <xf numFmtId="0" fontId="5" fillId="0" borderId="0" xfId="64" applyFont="1" applyProtection="1">
      <alignment/>
      <protection/>
    </xf>
    <xf numFmtId="0" fontId="5" fillId="0" borderId="0" xfId="107" applyFont="1" applyProtection="1">
      <alignment/>
      <protection/>
    </xf>
    <xf numFmtId="0" fontId="5" fillId="0" borderId="0" xfId="107" applyFont="1" applyFill="1" applyAlignment="1" applyProtection="1">
      <alignment vertical="top" shrinkToFit="1"/>
      <protection/>
    </xf>
    <xf numFmtId="0" fontId="5" fillId="0" borderId="0" xfId="107" applyNumberFormat="1" applyFont="1" applyFill="1" applyAlignment="1" applyProtection="1">
      <alignment vertical="top" shrinkToFit="1"/>
      <protection/>
    </xf>
    <xf numFmtId="192" fontId="5" fillId="0" borderId="0" xfId="107" applyNumberFormat="1" applyFont="1" applyFill="1" applyAlignment="1" applyProtection="1">
      <alignment vertical="top"/>
      <protection/>
    </xf>
    <xf numFmtId="0" fontId="4" fillId="0" borderId="11" xfId="107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107" applyFont="1" applyAlignment="1" applyProtection="1">
      <alignment vertical="center"/>
      <protection/>
    </xf>
    <xf numFmtId="0" fontId="65" fillId="6" borderId="12" xfId="107" applyFont="1" applyFill="1" applyBorder="1" applyAlignment="1" applyProtection="1">
      <alignment vertical="center" shrinkToFit="1"/>
      <protection/>
    </xf>
    <xf numFmtId="1" fontId="66" fillId="6" borderId="11" xfId="107" applyNumberFormat="1" applyFont="1" applyFill="1" applyBorder="1" applyAlignment="1" applyProtection="1">
      <alignment horizontal="center" vertical="center" shrinkToFit="1"/>
      <protection/>
    </xf>
    <xf numFmtId="0" fontId="65" fillId="6" borderId="11" xfId="107" applyNumberFormat="1" applyFont="1" applyFill="1" applyBorder="1" applyAlignment="1" applyProtection="1">
      <alignment horizontal="center" vertical="center" shrinkToFit="1"/>
      <protection/>
    </xf>
    <xf numFmtId="192" fontId="66" fillId="6" borderId="13" xfId="107" applyNumberFormat="1" applyFont="1" applyFill="1" applyBorder="1" applyAlignment="1" applyProtection="1">
      <alignment horizontal="center" vertical="center" shrinkToFit="1"/>
      <protection/>
    </xf>
    <xf numFmtId="192" fontId="65" fillId="6" borderId="11" xfId="107" applyNumberFormat="1" applyFont="1" applyFill="1" applyBorder="1" applyAlignment="1" applyProtection="1">
      <alignment horizontal="center" vertical="center" shrinkToFit="1"/>
      <protection/>
    </xf>
    <xf numFmtId="0" fontId="64" fillId="0" borderId="0" xfId="107" applyFont="1" applyAlignment="1" applyProtection="1">
      <alignment vertical="center"/>
      <protection/>
    </xf>
    <xf numFmtId="2" fontId="5" fillId="0" borderId="14" xfId="107" applyNumberFormat="1" applyFont="1" applyFill="1" applyBorder="1" applyAlignment="1" applyProtection="1">
      <alignment horizontal="center" vertical="top" shrinkToFit="1"/>
      <protection/>
    </xf>
    <xf numFmtId="192" fontId="5" fillId="0" borderId="15" xfId="107" applyNumberFormat="1" applyFont="1" applyFill="1" applyBorder="1" applyAlignment="1" applyProtection="1">
      <alignment horizontal="center" vertical="top" shrinkToFit="1"/>
      <protection/>
    </xf>
    <xf numFmtId="192" fontId="5" fillId="0" borderId="14" xfId="107" applyNumberFormat="1" applyFont="1" applyFill="1" applyBorder="1" applyAlignment="1" applyProtection="1">
      <alignment horizontal="center" vertical="top" shrinkToFit="1"/>
      <protection/>
    </xf>
    <xf numFmtId="0" fontId="5" fillId="0" borderId="16" xfId="107" applyFont="1" applyFill="1" applyBorder="1" applyAlignment="1" applyProtection="1">
      <alignment horizontal="center" vertical="top" shrinkToFit="1"/>
      <protection/>
    </xf>
    <xf numFmtId="1" fontId="5" fillId="0" borderId="14" xfId="107" applyNumberFormat="1" applyFont="1" applyFill="1" applyBorder="1" applyAlignment="1" applyProtection="1">
      <alignment horizontal="center" vertical="top" shrinkToFit="1"/>
      <protection/>
    </xf>
    <xf numFmtId="0" fontId="5" fillId="0" borderId="14" xfId="107" applyNumberFormat="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0" fontId="5" fillId="0" borderId="17" xfId="107" applyFont="1" applyFill="1" applyBorder="1" applyAlignment="1" applyProtection="1">
      <alignment horizontal="center" vertical="top" shrinkToFit="1"/>
      <protection/>
    </xf>
    <xf numFmtId="1" fontId="5" fillId="0" borderId="17" xfId="107" applyNumberFormat="1" applyFont="1" applyFill="1" applyBorder="1" applyAlignment="1" applyProtection="1">
      <alignment horizontal="center" vertical="top" shrinkToFit="1"/>
      <protection/>
    </xf>
    <xf numFmtId="2" fontId="5" fillId="0" borderId="17" xfId="107" applyNumberFormat="1" applyFont="1" applyFill="1" applyBorder="1" applyAlignment="1" applyProtection="1">
      <alignment horizontal="center" vertical="top" shrinkToFit="1"/>
      <protection/>
    </xf>
    <xf numFmtId="192" fontId="5" fillId="0" borderId="18" xfId="107" applyNumberFormat="1" applyFont="1" applyFill="1" applyBorder="1" applyAlignment="1" applyProtection="1">
      <alignment horizontal="center" vertical="top" shrinkToFit="1"/>
      <protection/>
    </xf>
    <xf numFmtId="192" fontId="5" fillId="0" borderId="17" xfId="97" applyNumberFormat="1" applyFont="1" applyFill="1" applyBorder="1" applyAlignment="1" applyProtection="1">
      <alignment horizontal="center" vertical="top" shrinkToFit="1"/>
      <protection/>
    </xf>
    <xf numFmtId="0" fontId="5" fillId="0" borderId="0" xfId="107" applyFont="1" applyFill="1" applyProtection="1">
      <alignment/>
      <protection/>
    </xf>
    <xf numFmtId="0" fontId="66" fillId="0" borderId="19" xfId="107" applyFont="1" applyFill="1" applyBorder="1" applyAlignment="1" applyProtection="1">
      <alignment horizontal="right" vertical="center"/>
      <protection/>
    </xf>
    <xf numFmtId="1" fontId="66" fillId="0" borderId="11" xfId="107" applyNumberFormat="1" applyFont="1" applyFill="1" applyBorder="1" applyAlignment="1" applyProtection="1">
      <alignment horizontal="center" vertical="center" shrinkToFit="1"/>
      <protection/>
    </xf>
    <xf numFmtId="0" fontId="65" fillId="0" borderId="20" xfId="107" applyNumberFormat="1" applyFont="1" applyFill="1" applyBorder="1" applyAlignment="1" applyProtection="1">
      <alignment horizontal="center" vertical="center" shrinkToFit="1"/>
      <protection/>
    </xf>
    <xf numFmtId="0" fontId="65" fillId="0" borderId="20" xfId="97" applyNumberFormat="1" applyFont="1" applyFill="1" applyBorder="1" applyAlignment="1" applyProtection="1">
      <alignment horizontal="center" vertical="center" shrinkToFit="1"/>
      <protection/>
    </xf>
    <xf numFmtId="0" fontId="65" fillId="0" borderId="20" xfId="107" applyFont="1" applyFill="1" applyBorder="1" applyAlignment="1" applyProtection="1">
      <alignment vertical="center" shrinkToFit="1"/>
      <protection/>
    </xf>
    <xf numFmtId="192" fontId="66" fillId="0" borderId="11" xfId="107" applyNumberFormat="1" applyFont="1" applyFill="1" applyBorder="1" applyAlignment="1" applyProtection="1">
      <alignment horizontal="center" vertical="center" shrinkToFit="1"/>
      <protection/>
    </xf>
    <xf numFmtId="0" fontId="64" fillId="0" borderId="0" xfId="107" applyFont="1" applyFill="1" applyAlignment="1" applyProtection="1">
      <alignment vertical="center"/>
      <protection/>
    </xf>
    <xf numFmtId="192" fontId="65" fillId="0" borderId="0" xfId="107" applyNumberFormat="1" applyFont="1" applyFill="1" applyBorder="1" applyAlignment="1" applyProtection="1">
      <alignment horizontal="center" vertical="center" shrinkToFit="1"/>
      <protection/>
    </xf>
    <xf numFmtId="0" fontId="65" fillId="0" borderId="0" xfId="107" applyFont="1" applyFill="1" applyAlignment="1" applyProtection="1">
      <alignment vertical="top" shrinkToFit="1"/>
      <protection/>
    </xf>
    <xf numFmtId="0" fontId="65" fillId="0" borderId="0" xfId="107" applyNumberFormat="1" applyFont="1" applyFill="1" applyAlignment="1" applyProtection="1">
      <alignment vertical="top" shrinkToFit="1"/>
      <protection/>
    </xf>
    <xf numFmtId="0" fontId="4" fillId="0" borderId="13" xfId="110" applyFont="1" applyFill="1" applyBorder="1" applyAlignment="1" applyProtection="1">
      <alignment vertical="center"/>
      <protection/>
    </xf>
    <xf numFmtId="0" fontId="4" fillId="0" borderId="21" xfId="78" applyFont="1" applyFill="1" applyBorder="1" applyAlignment="1" applyProtection="1">
      <alignment horizontal="right" vertical="center"/>
      <protection/>
    </xf>
    <xf numFmtId="0" fontId="4" fillId="0" borderId="12" xfId="110" applyFont="1" applyFill="1" applyBorder="1" applyAlignment="1" applyProtection="1">
      <alignment horizontal="center" vertical="center"/>
      <protection/>
    </xf>
    <xf numFmtId="0" fontId="4" fillId="0" borderId="0" xfId="110" applyFont="1" applyFill="1" applyAlignment="1" applyProtection="1">
      <alignment vertical="center"/>
      <protection/>
    </xf>
    <xf numFmtId="0" fontId="4" fillId="0" borderId="12" xfId="78" applyFont="1" applyFill="1" applyBorder="1" applyAlignment="1" applyProtection="1">
      <alignment horizontal="left" vertical="center"/>
      <protection/>
    </xf>
    <xf numFmtId="0" fontId="4" fillId="0" borderId="12" xfId="110" applyFont="1" applyBorder="1" applyAlignment="1" applyProtection="1">
      <alignment horizontal="center" vertical="center"/>
      <protection/>
    </xf>
    <xf numFmtId="2" fontId="5" fillId="0" borderId="12" xfId="78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192" fontId="5" fillId="0" borderId="12" xfId="64" applyNumberFormat="1" applyFont="1" applyBorder="1" applyAlignment="1" applyProtection="1">
      <alignment horizontal="left" vertical="center"/>
      <protection/>
    </xf>
    <xf numFmtId="192" fontId="5" fillId="0" borderId="12" xfId="78" applyNumberFormat="1" applyFont="1" applyFill="1" applyBorder="1" applyAlignment="1" applyProtection="1">
      <alignment horizontal="left" vertical="center"/>
      <protection/>
    </xf>
    <xf numFmtId="0" fontId="5" fillId="0" borderId="0" xfId="110" applyFont="1" applyAlignment="1" applyProtection="1">
      <alignment horizontal="right"/>
      <protection/>
    </xf>
    <xf numFmtId="195" fontId="67" fillId="0" borderId="0" xfId="110" applyNumberFormat="1" applyFont="1" applyFill="1" applyBorder="1" applyAlignment="1" applyProtection="1">
      <alignment horizontal="center"/>
      <protection/>
    </xf>
    <xf numFmtId="0" fontId="5" fillId="0" borderId="0" xfId="76" applyFont="1" applyAlignment="1" applyProtection="1">
      <alignment vertical="top"/>
      <protection/>
    </xf>
    <xf numFmtId="0" fontId="5" fillId="0" borderId="0" xfId="76" applyFont="1" applyBorder="1" applyAlignment="1" applyProtection="1">
      <alignment vertical="top"/>
      <protection/>
    </xf>
    <xf numFmtId="2" fontId="5" fillId="0" borderId="0" xfId="91" applyNumberFormat="1" applyFont="1" applyFill="1" applyBorder="1" applyAlignment="1" applyProtection="1">
      <alignment horizontal="center" vertical="top" wrapText="1"/>
      <protection/>
    </xf>
    <xf numFmtId="0" fontId="4" fillId="0" borderId="0" xfId="76" applyFont="1" applyAlignment="1" applyProtection="1">
      <alignment horizontal="center" vertical="top"/>
      <protection/>
    </xf>
    <xf numFmtId="0" fontId="5" fillId="0" borderId="0" xfId="76" applyFont="1" applyAlignment="1" applyProtection="1">
      <alignment vertical="center"/>
      <protection/>
    </xf>
    <xf numFmtId="2" fontId="5" fillId="0" borderId="0" xfId="76" applyNumberFormat="1" applyFont="1" applyAlignment="1" applyProtection="1">
      <alignment vertical="center"/>
      <protection/>
    </xf>
    <xf numFmtId="0" fontId="5" fillId="0" borderId="0" xfId="76" applyFont="1" applyBorder="1" applyAlignment="1" applyProtection="1">
      <alignment horizontal="right" vertical="center" wrapText="1"/>
      <protection/>
    </xf>
    <xf numFmtId="0" fontId="5" fillId="0" borderId="0" xfId="76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78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64" applyFont="1" applyAlignment="1" applyProtection="1">
      <alignment/>
      <protection/>
    </xf>
    <xf numFmtId="0" fontId="5" fillId="0" borderId="0" xfId="76" applyFont="1" applyFill="1" applyBorder="1" applyAlignment="1" applyProtection="1">
      <alignment vertical="center" wrapText="1"/>
      <protection/>
    </xf>
    <xf numFmtId="1" fontId="5" fillId="0" borderId="11" xfId="91" applyNumberFormat="1" applyFont="1" applyFill="1" applyBorder="1" applyAlignment="1" applyProtection="1">
      <alignment horizontal="center" vertical="center" wrapText="1"/>
      <protection/>
    </xf>
    <xf numFmtId="0" fontId="5" fillId="0" borderId="11" xfId="110" applyFont="1" applyFill="1" applyBorder="1" applyAlignment="1" applyProtection="1">
      <alignment horizontal="center" vertical="center"/>
      <protection/>
    </xf>
    <xf numFmtId="0" fontId="4" fillId="12" borderId="11" xfId="76" applyFont="1" applyFill="1" applyBorder="1" applyAlignment="1" applyProtection="1">
      <alignment horizontal="center" vertical="center" shrinkToFit="1"/>
      <protection/>
    </xf>
    <xf numFmtId="193" fontId="4" fillId="0" borderId="11" xfId="76" applyNumberFormat="1" applyFont="1" applyFill="1" applyBorder="1" applyAlignment="1" applyProtection="1">
      <alignment horizontal="center" vertical="center"/>
      <protection/>
    </xf>
    <xf numFmtId="2" fontId="4" fillId="34" borderId="11" xfId="78" applyNumberFormat="1" applyFont="1" applyFill="1" applyBorder="1" applyAlignment="1" applyProtection="1">
      <alignment horizontal="center" vertical="center"/>
      <protection/>
    </xf>
    <xf numFmtId="196" fontId="4" fillId="19" borderId="11" xfId="76" applyNumberFormat="1" applyFont="1" applyFill="1" applyBorder="1" applyAlignment="1" applyProtection="1">
      <alignment horizontal="center" vertical="center" wrapText="1"/>
      <protection/>
    </xf>
    <xf numFmtId="0" fontId="5" fillId="0" borderId="0" xfId="110" applyFont="1" applyAlignment="1" applyProtection="1">
      <alignment horizontal="right" vertical="center"/>
      <protection/>
    </xf>
    <xf numFmtId="195" fontId="67" fillId="0" borderId="0" xfId="110" applyNumberFormat="1" applyFont="1" applyFill="1" applyBorder="1" applyAlignment="1" applyProtection="1">
      <alignment horizontal="center" vertical="center"/>
      <protection/>
    </xf>
    <xf numFmtId="0" fontId="5" fillId="0" borderId="0" xfId="76" applyFont="1" applyBorder="1" applyAlignment="1" applyProtection="1">
      <alignment vertical="center"/>
      <protection/>
    </xf>
    <xf numFmtId="2" fontId="5" fillId="0" borderId="0" xfId="91" applyNumberFormat="1" applyFont="1" applyFill="1" applyBorder="1" applyAlignment="1" applyProtection="1">
      <alignment horizontal="center" vertical="center" wrapText="1"/>
      <protection/>
    </xf>
    <xf numFmtId="0" fontId="4" fillId="0" borderId="0" xfId="76" applyFont="1" applyAlignment="1" applyProtection="1">
      <alignment horizontal="center" vertical="center"/>
      <protection/>
    </xf>
    <xf numFmtId="0" fontId="64" fillId="0" borderId="0" xfId="64" applyFont="1" applyAlignment="1" applyProtection="1">
      <alignment horizontal="left" vertical="center"/>
      <protection/>
    </xf>
    <xf numFmtId="0" fontId="68" fillId="0" borderId="0" xfId="110" applyFont="1" applyAlignment="1" applyProtection="1">
      <alignment horizontal="right" vertical="center"/>
      <protection/>
    </xf>
    <xf numFmtId="0" fontId="11" fillId="0" borderId="0" xfId="107" applyFont="1" applyFill="1" applyAlignment="1" applyProtection="1">
      <alignment horizontal="right"/>
      <protection/>
    </xf>
    <xf numFmtId="0" fontId="12" fillId="0" borderId="0" xfId="107" applyFont="1" applyFill="1" applyAlignment="1" applyProtection="1">
      <alignment vertical="top"/>
      <protection/>
    </xf>
    <xf numFmtId="0" fontId="12" fillId="0" borderId="16" xfId="107" applyFont="1" applyFill="1" applyBorder="1" applyAlignment="1" applyProtection="1">
      <alignment vertical="top" wrapText="1"/>
      <protection/>
    </xf>
    <xf numFmtId="0" fontId="69" fillId="0" borderId="20" xfId="107" applyFont="1" applyFill="1" applyBorder="1" applyAlignment="1" applyProtection="1">
      <alignment horizontal="center" vertical="center"/>
      <protection/>
    </xf>
    <xf numFmtId="192" fontId="5" fillId="0" borderId="0" xfId="107" applyNumberFormat="1" applyFont="1" applyFill="1" applyAlignment="1" applyProtection="1">
      <alignment vertical="top" shrinkToFit="1"/>
      <protection/>
    </xf>
    <xf numFmtId="192" fontId="6" fillId="0" borderId="0" xfId="107" applyNumberFormat="1" applyFont="1" applyFill="1" applyAlignment="1" applyProtection="1">
      <alignment vertical="top" shrinkToFit="1"/>
      <protection/>
    </xf>
    <xf numFmtId="0" fontId="4" fillId="0" borderId="22" xfId="97" applyNumberFormat="1" applyFont="1" applyFill="1" applyBorder="1" applyAlignment="1" applyProtection="1">
      <alignment horizontal="center" vertical="center" shrinkToFit="1"/>
      <protection/>
    </xf>
    <xf numFmtId="192" fontId="4" fillId="0" borderId="23" xfId="97" applyNumberFormat="1" applyFont="1" applyFill="1" applyBorder="1" applyAlignment="1" applyProtection="1">
      <alignment horizontal="center" vertical="center" shrinkToFit="1"/>
      <protection/>
    </xf>
    <xf numFmtId="192" fontId="4" fillId="0" borderId="22" xfId="107" applyNumberFormat="1" applyFont="1" applyFill="1" applyBorder="1" applyAlignment="1" applyProtection="1">
      <alignment horizontal="center" vertical="center" shrinkToFit="1"/>
      <protection/>
    </xf>
    <xf numFmtId="0" fontId="4" fillId="0" borderId="24" xfId="97" applyNumberFormat="1" applyFont="1" applyFill="1" applyBorder="1" applyAlignment="1" applyProtection="1">
      <alignment horizontal="center" vertical="center" shrinkToFit="1"/>
      <protection/>
    </xf>
    <xf numFmtId="192" fontId="4" fillId="0" borderId="25" xfId="97" applyNumberFormat="1" applyFont="1" applyFill="1" applyBorder="1" applyAlignment="1" applyProtection="1">
      <alignment horizontal="center" vertical="center" shrinkToFit="1"/>
      <protection/>
    </xf>
    <xf numFmtId="192" fontId="4" fillId="0" borderId="24" xfId="107" applyNumberFormat="1" applyFont="1" applyFill="1" applyBorder="1" applyAlignment="1" applyProtection="1">
      <alignment horizontal="center" vertical="center" shrinkToFit="1"/>
      <protection/>
    </xf>
    <xf numFmtId="192" fontId="65" fillId="0" borderId="0" xfId="107" applyNumberFormat="1" applyFont="1" applyFill="1" applyAlignment="1" applyProtection="1">
      <alignment vertical="top" shrinkToFit="1"/>
      <protection/>
    </xf>
    <xf numFmtId="0" fontId="65" fillId="0" borderId="0" xfId="107" applyNumberFormat="1" applyFont="1" applyFill="1" applyAlignment="1" applyProtection="1">
      <alignment horizontal="center" vertical="top" shrinkToFit="1"/>
      <protection/>
    </xf>
    <xf numFmtId="0" fontId="11" fillId="0" borderId="0" xfId="107" applyFont="1" applyFill="1" applyAlignment="1" applyProtection="1">
      <alignment horizontal="center" shrinkToFit="1"/>
      <protection/>
    </xf>
    <xf numFmtId="0" fontId="12" fillId="0" borderId="0" xfId="107" applyFont="1" applyFill="1" applyAlignment="1" applyProtection="1">
      <alignment horizontal="center" vertical="top" shrinkToFit="1"/>
      <protection/>
    </xf>
    <xf numFmtId="0" fontId="12" fillId="0" borderId="26" xfId="107" applyFont="1" applyFill="1" applyBorder="1" applyAlignment="1" applyProtection="1">
      <alignment horizontal="center" vertical="top" shrinkToFit="1"/>
      <protection/>
    </xf>
    <xf numFmtId="0" fontId="12" fillId="0" borderId="27" xfId="107" applyFont="1" applyFill="1" applyBorder="1" applyAlignment="1" applyProtection="1">
      <alignment horizontal="center" vertical="top" shrinkToFit="1"/>
      <protection/>
    </xf>
    <xf numFmtId="0" fontId="69" fillId="0" borderId="20" xfId="107" applyFont="1" applyFill="1" applyBorder="1" applyAlignment="1" applyProtection="1">
      <alignment horizontal="center" vertical="center" shrinkToFit="1"/>
      <protection/>
    </xf>
    <xf numFmtId="0" fontId="69" fillId="0" borderId="0" xfId="107" applyFont="1" applyFill="1" applyAlignment="1" applyProtection="1">
      <alignment horizontal="center" vertical="center" shrinkToFit="1"/>
      <protection/>
    </xf>
    <xf numFmtId="0" fontId="66" fillId="0" borderId="0" xfId="107" applyFont="1" applyFill="1" applyBorder="1" applyAlignment="1" applyProtection="1">
      <alignment horizontal="center" vertical="center" shrinkToFit="1"/>
      <protection/>
    </xf>
    <xf numFmtId="0" fontId="65" fillId="0" borderId="0" xfId="107" applyNumberFormat="1" applyFont="1" applyFill="1" applyBorder="1" applyAlignment="1" applyProtection="1">
      <alignment horizontal="center" vertical="center" shrinkToFit="1"/>
      <protection/>
    </xf>
    <xf numFmtId="0" fontId="65" fillId="0" borderId="0" xfId="97" applyNumberFormat="1" applyFont="1" applyFill="1" applyBorder="1" applyAlignment="1" applyProtection="1">
      <alignment vertical="center" shrinkToFit="1"/>
      <protection/>
    </xf>
    <xf numFmtId="197" fontId="65" fillId="0" borderId="0" xfId="97" applyNumberFormat="1" applyFont="1" applyFill="1" applyBorder="1" applyAlignment="1" applyProtection="1">
      <alignment horizontal="center" vertical="center" shrinkToFit="1"/>
      <protection/>
    </xf>
    <xf numFmtId="192" fontId="65" fillId="0" borderId="0" xfId="97" applyNumberFormat="1" applyFont="1" applyFill="1" applyBorder="1" applyAlignment="1" applyProtection="1">
      <alignment horizontal="center" vertical="center" shrinkToFit="1"/>
      <protection/>
    </xf>
    <xf numFmtId="0" fontId="65" fillId="0" borderId="0" xfId="107" applyFont="1" applyFill="1" applyBorder="1" applyAlignment="1" applyProtection="1">
      <alignment horizontal="center" vertical="center" shrinkToFit="1"/>
      <protection/>
    </xf>
    <xf numFmtId="192" fontId="65" fillId="0" borderId="0" xfId="97" applyNumberFormat="1" applyFont="1" applyFill="1" applyBorder="1" applyAlignment="1" applyProtection="1">
      <alignment vertical="center" shrinkToFit="1"/>
      <protection/>
    </xf>
    <xf numFmtId="0" fontId="66" fillId="0" borderId="0" xfId="107" applyFont="1" applyFill="1" applyBorder="1" applyAlignment="1" applyProtection="1">
      <alignment vertical="center" shrinkToFit="1"/>
      <protection/>
    </xf>
    <xf numFmtId="192" fontId="65" fillId="0" borderId="0" xfId="107" applyNumberFormat="1" applyFont="1" applyFill="1" applyBorder="1" applyAlignment="1" applyProtection="1">
      <alignment horizontal="center" vertical="center" shrinkToFit="1"/>
      <protection/>
    </xf>
    <xf numFmtId="192" fontId="65" fillId="0" borderId="0" xfId="107" applyNumberFormat="1" applyFont="1" applyFill="1" applyBorder="1" applyAlignment="1" applyProtection="1">
      <alignment vertical="center" shrinkToFit="1"/>
      <protection/>
    </xf>
    <xf numFmtId="0" fontId="65" fillId="0" borderId="0" xfId="107" applyFont="1" applyFill="1" applyBorder="1" applyAlignment="1" applyProtection="1">
      <alignment vertical="center" shrinkToFit="1"/>
      <protection/>
    </xf>
    <xf numFmtId="0" fontId="65" fillId="0" borderId="0" xfId="107" applyFont="1" applyFill="1" applyAlignment="1" applyProtection="1">
      <alignment vertical="center" shrinkToFit="1"/>
      <protection/>
    </xf>
    <xf numFmtId="0" fontId="5" fillId="0" borderId="0" xfId="107" applyFont="1" applyFill="1" applyBorder="1" applyAlignment="1" applyProtection="1">
      <alignment horizontal="center" vertical="top"/>
      <protection/>
    </xf>
    <xf numFmtId="0" fontId="66" fillId="0" borderId="0" xfId="107" applyFont="1" applyFill="1" applyBorder="1" applyAlignment="1" applyProtection="1">
      <alignment vertical="top"/>
      <protection/>
    </xf>
    <xf numFmtId="2" fontId="66" fillId="6" borderId="11" xfId="107" applyNumberFormat="1" applyFont="1" applyFill="1" applyBorder="1" applyAlignment="1" applyProtection="1">
      <alignment horizontal="center" vertical="center" shrinkToFit="1"/>
      <protection/>
    </xf>
    <xf numFmtId="1" fontId="13" fillId="0" borderId="11" xfId="107" applyNumberFormat="1" applyFont="1" applyFill="1" applyBorder="1" applyAlignment="1" applyProtection="1">
      <alignment horizontal="right" shrinkToFit="1"/>
      <protection/>
    </xf>
    <xf numFmtId="0" fontId="5" fillId="0" borderId="0" xfId="76" applyFont="1" applyBorder="1" applyAlignment="1" applyProtection="1">
      <alignment horizontal="right" vertical="center" wrapText="1" indent="1"/>
      <protection/>
    </xf>
    <xf numFmtId="0" fontId="5" fillId="0" borderId="0" xfId="64" applyFont="1" applyAlignment="1" applyProtection="1">
      <alignment horizontal="left"/>
      <protection/>
    </xf>
    <xf numFmtId="195" fontId="70" fillId="0" borderId="13" xfId="107" applyNumberFormat="1" applyFont="1" applyFill="1" applyBorder="1" applyAlignment="1" applyProtection="1">
      <alignment horizontal="center" vertical="top" shrinkToFit="1"/>
      <protection/>
    </xf>
    <xf numFmtId="0" fontId="70" fillId="0" borderId="12" xfId="107" applyFont="1" applyFill="1" applyBorder="1" applyAlignment="1" applyProtection="1">
      <alignment vertical="top" wrapText="1"/>
      <protection/>
    </xf>
    <xf numFmtId="0" fontId="66" fillId="35" borderId="12" xfId="78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64" applyNumberFormat="1" applyFont="1" applyFill="1" applyBorder="1" applyAlignment="1" applyProtection="1">
      <alignment horizontal="left" vertical="center"/>
      <protection/>
    </xf>
    <xf numFmtId="2" fontId="5" fillId="19" borderId="11" xfId="64" applyNumberFormat="1" applyFont="1" applyFill="1" applyBorder="1" applyAlignment="1" applyProtection="1">
      <alignment horizontal="left" vertical="top"/>
      <protection/>
    </xf>
    <xf numFmtId="2" fontId="5" fillId="19" borderId="11" xfId="64" applyNumberFormat="1" applyFont="1" applyFill="1" applyBorder="1" applyAlignment="1" applyProtection="1">
      <alignment horizontal="center" vertical="top"/>
      <protection/>
    </xf>
    <xf numFmtId="195" fontId="4" fillId="0" borderId="21" xfId="78" applyNumberFormat="1" applyFont="1" applyFill="1" applyBorder="1" applyAlignment="1" applyProtection="1">
      <alignment horizontal="right" vertical="center"/>
      <protection/>
    </xf>
    <xf numFmtId="196" fontId="5" fillId="0" borderId="0" xfId="76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64" applyFont="1" applyFill="1" applyBorder="1" applyAlignment="1" applyProtection="1">
      <alignment horizontal="center" vertical="center"/>
      <protection/>
    </xf>
    <xf numFmtId="0" fontId="4" fillId="35" borderId="11" xfId="64" applyFont="1" applyFill="1" applyBorder="1" applyAlignment="1" applyProtection="1">
      <alignment horizontal="center" vertical="center"/>
      <protection/>
    </xf>
    <xf numFmtId="0" fontId="5" fillId="36" borderId="11" xfId="64" applyFont="1" applyFill="1" applyBorder="1" applyAlignment="1" applyProtection="1">
      <alignment horizontal="center" vertical="center"/>
      <protection/>
    </xf>
    <xf numFmtId="2" fontId="5" fillId="34" borderId="11" xfId="64" applyNumberFormat="1" applyFont="1" applyFill="1" applyBorder="1" applyAlignment="1" applyProtection="1">
      <alignment horizontal="center" vertical="center"/>
      <protection/>
    </xf>
    <xf numFmtId="0" fontId="5" fillId="35" borderId="11" xfId="64" applyFont="1" applyFill="1" applyBorder="1" applyAlignment="1" applyProtection="1">
      <alignment horizontal="left" vertical="center"/>
      <protection/>
    </xf>
    <xf numFmtId="0" fontId="4" fillId="35" borderId="11" xfId="64" applyFont="1" applyFill="1" applyBorder="1" applyAlignment="1" applyProtection="1">
      <alignment horizontal="left" vertical="center"/>
      <protection/>
    </xf>
    <xf numFmtId="0" fontId="5" fillId="36" borderId="11" xfId="64" applyFont="1" applyFill="1" applyBorder="1" applyAlignment="1" applyProtection="1">
      <alignment horizontal="left" vertical="center"/>
      <protection/>
    </xf>
    <xf numFmtId="2" fontId="5" fillId="34" borderId="11" xfId="64" applyNumberFormat="1" applyFont="1" applyFill="1" applyBorder="1" applyAlignment="1" applyProtection="1">
      <alignment horizontal="left" vertical="center"/>
      <protection/>
    </xf>
    <xf numFmtId="0" fontId="5" fillId="35" borderId="11" xfId="64" applyFont="1" applyFill="1" applyBorder="1" applyAlignment="1" applyProtection="1">
      <alignment horizontal="left" vertical="top"/>
      <protection/>
    </xf>
    <xf numFmtId="0" fontId="4" fillId="35" borderId="11" xfId="64" applyFont="1" applyFill="1" applyBorder="1" applyAlignment="1" applyProtection="1">
      <alignment horizontal="left" vertical="top"/>
      <protection/>
    </xf>
    <xf numFmtId="0" fontId="5" fillId="36" borderId="11" xfId="64" applyFont="1" applyFill="1" applyBorder="1" applyAlignment="1" applyProtection="1">
      <alignment horizontal="left" vertical="top"/>
      <protection/>
    </xf>
    <xf numFmtId="2" fontId="5" fillId="34" borderId="11" xfId="64" applyNumberFormat="1" applyFont="1" applyFill="1" applyBorder="1" applyAlignment="1" applyProtection="1">
      <alignment horizontal="left" vertical="top"/>
      <protection/>
    </xf>
    <xf numFmtId="0" fontId="5" fillId="0" borderId="0" xfId="64" applyFont="1" applyAlignment="1" applyProtection="1">
      <alignment horizontal="left" vertical="top"/>
      <protection/>
    </xf>
    <xf numFmtId="0" fontId="5" fillId="35" borderId="11" xfId="64" applyFont="1" applyFill="1" applyBorder="1" applyAlignment="1" applyProtection="1">
      <alignment horizontal="center" vertical="top"/>
      <protection/>
    </xf>
    <xf numFmtId="0" fontId="4" fillId="35" borderId="11" xfId="64" applyFont="1" applyFill="1" applyBorder="1" applyAlignment="1" applyProtection="1">
      <alignment horizontal="center" vertical="top"/>
      <protection/>
    </xf>
    <xf numFmtId="0" fontId="5" fillId="36" borderId="11" xfId="64" applyFont="1" applyFill="1" applyBorder="1" applyAlignment="1" applyProtection="1">
      <alignment horizontal="center" vertical="top"/>
      <protection/>
    </xf>
    <xf numFmtId="2" fontId="5" fillId="34" borderId="11" xfId="64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64" applyNumberFormat="1" applyFont="1" applyFill="1" applyBorder="1" applyAlignment="1" applyProtection="1">
      <alignment horizontal="center" vertical="center"/>
      <protection/>
    </xf>
    <xf numFmtId="0" fontId="4" fillId="36" borderId="11" xfId="64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0" fontId="4" fillId="37" borderId="11" xfId="64" applyFont="1" applyFill="1" applyBorder="1" applyAlignment="1" applyProtection="1">
      <alignment horizontal="center" vertical="center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" fontId="13" fillId="0" borderId="14" xfId="107" applyNumberFormat="1" applyFont="1" applyFill="1" applyBorder="1" applyAlignment="1" applyProtection="1">
      <alignment horizontal="right" shrinkToFit="1"/>
      <protection/>
    </xf>
    <xf numFmtId="0" fontId="12" fillId="0" borderId="28" xfId="107" applyFont="1" applyFill="1" applyBorder="1" applyAlignment="1" applyProtection="1">
      <alignment vertical="top" wrapText="1"/>
      <protection/>
    </xf>
    <xf numFmtId="0" fontId="5" fillId="0" borderId="29" xfId="107" applyFont="1" applyFill="1" applyBorder="1" applyAlignment="1" applyProtection="1">
      <alignment horizontal="center" vertical="top" shrinkToFit="1"/>
      <protection/>
    </xf>
    <xf numFmtId="1" fontId="5" fillId="0" borderId="29" xfId="107" applyNumberFormat="1" applyFont="1" applyFill="1" applyBorder="1" applyAlignment="1" applyProtection="1">
      <alignment horizontal="center" vertical="top" shrinkToFit="1"/>
      <protection/>
    </xf>
    <xf numFmtId="2" fontId="5" fillId="0" borderId="29" xfId="107" applyNumberFormat="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192" fontId="5" fillId="0" borderId="30" xfId="107" applyNumberFormat="1" applyFont="1" applyFill="1" applyBorder="1" applyAlignment="1" applyProtection="1">
      <alignment horizontal="center" vertical="top" shrinkToFit="1"/>
      <protection/>
    </xf>
    <xf numFmtId="1" fontId="13" fillId="0" borderId="29" xfId="107" applyNumberFormat="1" applyFont="1" applyFill="1" applyBorder="1" applyAlignment="1" applyProtection="1">
      <alignment horizontal="right" shrinkToFit="1"/>
      <protection/>
    </xf>
    <xf numFmtId="192" fontId="5" fillId="0" borderId="29" xfId="97" applyNumberFormat="1" applyFont="1" applyFill="1" applyBorder="1" applyAlignment="1" applyProtection="1">
      <alignment horizontal="center" vertical="top" shrinkToFit="1"/>
      <protection/>
    </xf>
    <xf numFmtId="195" fontId="12" fillId="0" borderId="31" xfId="107" applyNumberFormat="1" applyFont="1" applyFill="1" applyBorder="1" applyAlignment="1" applyProtection="1">
      <alignment horizontal="center" vertical="top" shrinkToFit="1"/>
      <protection/>
    </xf>
    <xf numFmtId="2" fontId="5" fillId="19" borderId="11" xfId="64" applyNumberFormat="1" applyFont="1" applyFill="1" applyBorder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4" fillId="12" borderId="11" xfId="76" applyFont="1" applyFill="1" applyBorder="1" applyAlignment="1" applyProtection="1">
      <alignment horizontal="center" vertical="center"/>
      <protection/>
    </xf>
    <xf numFmtId="0" fontId="4" fillId="0" borderId="13" xfId="110" applyFont="1" applyFill="1" applyBorder="1" applyAlignment="1" applyProtection="1">
      <alignment vertical="center"/>
      <protection/>
    </xf>
    <xf numFmtId="0" fontId="4" fillId="0" borderId="21" xfId="78" applyFont="1" applyFill="1" applyBorder="1" applyAlignment="1" applyProtection="1">
      <alignment horizontal="right" vertical="center"/>
      <protection/>
    </xf>
    <xf numFmtId="0" fontId="4" fillId="0" borderId="12" xfId="110" applyFont="1" applyFill="1" applyBorder="1" applyAlignment="1" applyProtection="1">
      <alignment horizontal="center" vertical="center"/>
      <protection/>
    </xf>
    <xf numFmtId="0" fontId="4" fillId="0" borderId="0" xfId="110" applyFont="1" applyFill="1" applyBorder="1" applyAlignment="1" applyProtection="1">
      <alignment horizontal="left" vertical="center"/>
      <protection/>
    </xf>
    <xf numFmtId="0" fontId="68" fillId="0" borderId="0" xfId="110" applyFont="1" applyAlignment="1" applyProtection="1">
      <alignment horizontal="center" vertical="center"/>
      <protection/>
    </xf>
    <xf numFmtId="0" fontId="5" fillId="0" borderId="0" xfId="110" applyFont="1" applyAlignment="1" applyProtection="1">
      <alignment vertical="center"/>
      <protection/>
    </xf>
    <xf numFmtId="0" fontId="4" fillId="0" borderId="12" xfId="78" applyFont="1" applyFill="1" applyBorder="1" applyAlignment="1" applyProtection="1">
      <alignment horizontal="left" vertical="center"/>
      <protection/>
    </xf>
    <xf numFmtId="0" fontId="4" fillId="0" borderId="12" xfId="110" applyFont="1" applyBorder="1" applyAlignment="1" applyProtection="1">
      <alignment horizontal="center" vertical="center"/>
      <protection/>
    </xf>
    <xf numFmtId="2" fontId="5" fillId="0" borderId="12" xfId="78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192" fontId="5" fillId="0" borderId="12" xfId="64" applyNumberFormat="1" applyFont="1" applyBorder="1" applyAlignment="1" applyProtection="1">
      <alignment horizontal="left" vertical="center"/>
      <protection/>
    </xf>
    <xf numFmtId="192" fontId="5" fillId="0" borderId="12" xfId="78" applyNumberFormat="1" applyFont="1" applyFill="1" applyBorder="1" applyAlignment="1" applyProtection="1">
      <alignment horizontal="left" vertical="center"/>
      <protection/>
    </xf>
    <xf numFmtId="0" fontId="4" fillId="35" borderId="12" xfId="78" applyFont="1" applyFill="1" applyBorder="1" applyAlignment="1" applyProtection="1">
      <alignment horizontal="center" vertical="center"/>
      <protection locked="0"/>
    </xf>
    <xf numFmtId="0" fontId="5" fillId="0" borderId="0" xfId="78" applyFont="1" applyAlignment="1" applyProtection="1">
      <alignment vertical="center"/>
      <protection/>
    </xf>
    <xf numFmtId="0" fontId="4" fillId="0" borderId="0" xfId="78" applyFont="1" applyFill="1" applyBorder="1" applyAlignment="1" applyProtection="1">
      <alignment horizontal="center" vertical="center"/>
      <protection locked="0"/>
    </xf>
    <xf numFmtId="0" fontId="4" fillId="0" borderId="0" xfId="110" applyFont="1" applyBorder="1" applyAlignment="1" applyProtection="1">
      <alignment horizontal="center" vertical="center"/>
      <protection/>
    </xf>
    <xf numFmtId="192" fontId="5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horizontal="center" vertical="center"/>
      <protection/>
    </xf>
    <xf numFmtId="195" fontId="5" fillId="0" borderId="0" xfId="110" applyNumberFormat="1" applyFont="1" applyFill="1" applyBorder="1" applyAlignment="1" applyProtection="1">
      <alignment horizontal="center" vertical="center"/>
      <protection/>
    </xf>
    <xf numFmtId="0" fontId="4" fillId="12" borderId="11" xfId="110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110" applyFont="1" applyFill="1" applyBorder="1" applyAlignment="1" applyProtection="1">
      <alignment horizontal="center" vertical="center" wrapText="1" shrinkToFit="1"/>
      <protection/>
    </xf>
    <xf numFmtId="0" fontId="5" fillId="0" borderId="11" xfId="110" applyFont="1" applyBorder="1" applyAlignment="1" applyProtection="1">
      <alignment horizontal="center" vertical="center"/>
      <protection/>
    </xf>
    <xf numFmtId="1" fontId="5" fillId="0" borderId="11" xfId="110" applyNumberFormat="1" applyFont="1" applyFill="1" applyBorder="1" applyAlignment="1" applyProtection="1">
      <alignment horizontal="center" vertical="center"/>
      <protection/>
    </xf>
    <xf numFmtId="1" fontId="5" fillId="0" borderId="11" xfId="110" applyNumberFormat="1" applyFont="1" applyBorder="1" applyAlignment="1" applyProtection="1">
      <alignment horizontal="center" vertical="center"/>
      <protection/>
    </xf>
    <xf numFmtId="2" fontId="4" fillId="0" borderId="11" xfId="110" applyNumberFormat="1" applyFont="1" applyFill="1" applyBorder="1" applyAlignment="1" applyProtection="1">
      <alignment horizontal="center" vertical="center" shrinkToFit="1"/>
      <protection/>
    </xf>
    <xf numFmtId="192" fontId="5" fillId="0" borderId="11" xfId="110" applyNumberFormat="1" applyFont="1" applyFill="1" applyBorder="1" applyAlignment="1" applyProtection="1">
      <alignment horizontal="center" vertical="center" shrinkToFit="1"/>
      <protection/>
    </xf>
    <xf numFmtId="192" fontId="5" fillId="0" borderId="11" xfId="110" applyNumberFormat="1" applyFont="1" applyBorder="1" applyAlignment="1" applyProtection="1">
      <alignment horizontal="center" vertical="center" shrinkToFit="1"/>
      <protection/>
    </xf>
    <xf numFmtId="192" fontId="5" fillId="0" borderId="0" xfId="110" applyNumberFormat="1" applyFont="1" applyAlignment="1" applyProtection="1">
      <alignment vertical="center"/>
      <protection/>
    </xf>
    <xf numFmtId="1" fontId="5" fillId="34" borderId="11" xfId="110" applyNumberFormat="1" applyFont="1" applyFill="1" applyBorder="1" applyAlignment="1" applyProtection="1">
      <alignment horizontal="center" vertical="center"/>
      <protection/>
    </xf>
    <xf numFmtId="192" fontId="5" fillId="0" borderId="0" xfId="110" applyNumberFormat="1" applyFont="1" applyBorder="1" applyAlignment="1" applyProtection="1">
      <alignment vertical="center"/>
      <protection/>
    </xf>
    <xf numFmtId="2" fontId="5" fillId="0" borderId="0" xfId="110" applyNumberFormat="1" applyFont="1" applyBorder="1" applyAlignment="1" applyProtection="1">
      <alignment vertical="center"/>
      <protection/>
    </xf>
    <xf numFmtId="0" fontId="5" fillId="0" borderId="0" xfId="110" applyFont="1" applyBorder="1" applyAlignment="1" applyProtection="1">
      <alignment vertical="center"/>
      <protection/>
    </xf>
    <xf numFmtId="0" fontId="5" fillId="0" borderId="0" xfId="110" applyFont="1" applyBorder="1" applyAlignment="1" applyProtection="1">
      <alignment vertical="center" shrinkToFit="1"/>
      <protection/>
    </xf>
    <xf numFmtId="0" fontId="5" fillId="0" borderId="0" xfId="110" applyFont="1" applyBorder="1" applyAlignment="1" applyProtection="1">
      <alignment horizontal="center" vertical="center" shrinkToFit="1"/>
      <protection/>
    </xf>
    <xf numFmtId="192" fontId="4" fillId="19" borderId="11" xfId="110" applyNumberFormat="1" applyFont="1" applyFill="1" applyBorder="1" applyAlignment="1" applyProtection="1">
      <alignment horizontal="center" vertical="center" shrinkToFit="1"/>
      <protection/>
    </xf>
    <xf numFmtId="0" fontId="5" fillId="0" borderId="0" xfId="110" applyFont="1" applyProtection="1">
      <alignment/>
      <protection/>
    </xf>
    <xf numFmtId="0" fontId="5" fillId="0" borderId="0" xfId="110" applyFont="1" applyAlignment="1" applyProtection="1">
      <alignment horizontal="right"/>
      <protection/>
    </xf>
    <xf numFmtId="195" fontId="5" fillId="0" borderId="0" xfId="110" applyNumberFormat="1" applyFont="1" applyFill="1" applyBorder="1" applyAlignment="1" applyProtection="1">
      <alignment horizontal="center"/>
      <protection/>
    </xf>
    <xf numFmtId="2" fontId="5" fillId="0" borderId="0" xfId="91" applyNumberFormat="1" applyFont="1" applyFill="1" applyBorder="1" applyAlignment="1" applyProtection="1">
      <alignment horizontal="left" vertical="top" wrapText="1"/>
      <protection/>
    </xf>
    <xf numFmtId="2" fontId="5" fillId="0" borderId="0" xfId="91" applyNumberFormat="1" applyFont="1" applyFill="1" applyBorder="1" applyAlignment="1" applyProtection="1">
      <alignment horizontal="left" vertical="center" wrapText="1"/>
      <protection/>
    </xf>
    <xf numFmtId="209" fontId="5" fillId="35" borderId="11" xfId="101" applyNumberFormat="1" applyFont="1" applyFill="1" applyBorder="1" applyAlignment="1" applyProtection="1">
      <alignment horizontal="center" vertical="center"/>
      <protection locked="0"/>
    </xf>
    <xf numFmtId="2" fontId="4" fillId="19" borderId="11" xfId="110" applyNumberFormat="1" applyFont="1" applyFill="1" applyBorder="1" applyAlignment="1" applyProtection="1">
      <alignment horizontal="center" vertical="center"/>
      <protection/>
    </xf>
    <xf numFmtId="0" fontId="5" fillId="0" borderId="0" xfId="76" applyFont="1" applyAlignment="1" applyProtection="1">
      <alignment vertical="center"/>
      <protection/>
    </xf>
    <xf numFmtId="2" fontId="5" fillId="0" borderId="0" xfId="76" applyNumberFormat="1" applyFont="1" applyAlignment="1" applyProtection="1">
      <alignment vertical="center"/>
      <protection/>
    </xf>
    <xf numFmtId="0" fontId="5" fillId="0" borderId="0" xfId="76" applyFont="1" applyAlignment="1" applyProtection="1">
      <alignment vertical="top"/>
      <protection/>
    </xf>
    <xf numFmtId="0" fontId="5" fillId="0" borderId="0" xfId="77" applyFont="1" applyBorder="1" applyAlignment="1" applyProtection="1">
      <alignment horizontal="right" vertical="top" wrapText="1"/>
      <protection/>
    </xf>
    <xf numFmtId="0" fontId="5" fillId="0" borderId="0" xfId="77" applyFont="1" applyFill="1" applyBorder="1" applyAlignment="1" applyProtection="1">
      <alignment horizontal="center" vertical="top" wrapText="1"/>
      <protection/>
    </xf>
    <xf numFmtId="0" fontId="5" fillId="0" borderId="0" xfId="78" applyFont="1" applyFill="1" applyBorder="1" applyAlignment="1" applyProtection="1">
      <alignment vertical="center"/>
      <protection/>
    </xf>
    <xf numFmtId="2" fontId="5" fillId="0" borderId="0" xfId="76" applyNumberFormat="1" applyFont="1" applyAlignment="1" applyProtection="1">
      <alignment vertical="top"/>
      <protection/>
    </xf>
    <xf numFmtId="0" fontId="5" fillId="35" borderId="11" xfId="110" applyFont="1" applyFill="1" applyBorder="1" applyAlignment="1" applyProtection="1">
      <alignment horizontal="center" vertical="center"/>
      <protection locked="0"/>
    </xf>
    <xf numFmtId="0" fontId="5" fillId="0" borderId="0" xfId="77" applyFont="1" applyFill="1" applyBorder="1" applyAlignment="1" applyProtection="1">
      <alignment horizontal="center" vertical="center" wrapText="1"/>
      <protection/>
    </xf>
    <xf numFmtId="209" fontId="5" fillId="35" borderId="11" xfId="101" applyNumberFormat="1" applyFont="1" applyFill="1" applyBorder="1" applyAlignment="1" applyProtection="1">
      <alignment vertical="center"/>
      <protection locked="0"/>
    </xf>
    <xf numFmtId="0" fontId="5" fillId="0" borderId="0" xfId="77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5" fillId="0" borderId="0" xfId="64" applyFont="1" applyProtection="1">
      <alignment/>
      <protection/>
    </xf>
    <xf numFmtId="0" fontId="5" fillId="0" borderId="0" xfId="64" applyFont="1" applyAlignment="1" applyProtection="1">
      <alignment/>
      <protection/>
    </xf>
    <xf numFmtId="0" fontId="64" fillId="0" borderId="0" xfId="110" applyFont="1" applyAlignment="1" applyProtection="1">
      <alignment vertical="center"/>
      <protection/>
    </xf>
    <xf numFmtId="0" fontId="5" fillId="0" borderId="0" xfId="110" applyFont="1" applyAlignment="1" applyProtection="1">
      <alignment horizontal="left" vertical="center" wrapText="1"/>
      <protection/>
    </xf>
    <xf numFmtId="0" fontId="5" fillId="36" borderId="11" xfId="110" applyFont="1" applyFill="1" applyBorder="1" applyAlignment="1" applyProtection="1">
      <alignment horizontal="center" vertical="center" wrapText="1"/>
      <protection/>
    </xf>
    <xf numFmtId="0" fontId="5" fillId="0" borderId="11" xfId="110" applyFont="1" applyBorder="1" applyAlignment="1" applyProtection="1">
      <alignment horizontal="center" vertical="center" wrapText="1"/>
      <protection/>
    </xf>
    <xf numFmtId="209" fontId="5" fillId="35" borderId="11" xfId="101" applyNumberFormat="1" applyFont="1" applyFill="1" applyBorder="1" applyAlignment="1" applyProtection="1">
      <alignment horizontal="center" vertical="center" wrapText="1"/>
      <protection/>
    </xf>
    <xf numFmtId="2" fontId="5" fillId="0" borderId="11" xfId="110" applyNumberFormat="1" applyFont="1" applyBorder="1" applyAlignment="1" applyProtection="1">
      <alignment horizontal="center" vertical="center" wrapText="1"/>
      <protection/>
    </xf>
    <xf numFmtId="209" fontId="5" fillId="36" borderId="11" xfId="101" applyNumberFormat="1" applyFont="1" applyFill="1" applyBorder="1" applyAlignment="1" applyProtection="1">
      <alignment horizontal="center" vertical="center" wrapText="1"/>
      <protection/>
    </xf>
    <xf numFmtId="2" fontId="5" fillId="36" borderId="11" xfId="110" applyNumberFormat="1" applyFont="1" applyFill="1" applyBorder="1" applyAlignment="1" applyProtection="1">
      <alignment horizontal="center" vertical="center" wrapText="1"/>
      <protection/>
    </xf>
    <xf numFmtId="0" fontId="5" fillId="0" borderId="0" xfId="110" applyFont="1" applyFill="1" applyBorder="1" applyAlignment="1" applyProtection="1">
      <alignment vertical="center" wrapText="1"/>
      <protection/>
    </xf>
    <xf numFmtId="0" fontId="5" fillId="35" borderId="11" xfId="110" applyFont="1" applyFill="1" applyBorder="1" applyAlignment="1" applyProtection="1">
      <alignment horizontal="center" vertical="center" wrapText="1"/>
      <protection/>
    </xf>
    <xf numFmtId="0" fontId="4" fillId="0" borderId="0" xfId="80" applyFont="1" applyFill="1" applyAlignment="1" applyProtection="1">
      <alignment vertical="center"/>
      <protection/>
    </xf>
    <xf numFmtId="0" fontId="5" fillId="0" borderId="0" xfId="110" applyFont="1" applyAlignment="1" applyProtection="1">
      <alignment vertical="center" wrapText="1"/>
      <protection/>
    </xf>
    <xf numFmtId="0" fontId="4" fillId="0" borderId="13" xfId="79" applyFont="1" applyBorder="1" applyAlignment="1" applyProtection="1">
      <alignment vertical="center"/>
      <protection/>
    </xf>
    <xf numFmtId="0" fontId="5" fillId="0" borderId="21" xfId="77" applyFont="1" applyBorder="1" applyAlignment="1" applyProtection="1">
      <alignment vertical="center"/>
      <protection/>
    </xf>
    <xf numFmtId="0" fontId="4" fillId="0" borderId="12" xfId="79" applyFont="1" applyFill="1" applyBorder="1" applyAlignment="1" applyProtection="1">
      <alignment horizontal="center" vertical="center"/>
      <protection/>
    </xf>
    <xf numFmtId="0" fontId="5" fillId="0" borderId="11" xfId="79" applyFont="1" applyFill="1" applyBorder="1" applyAlignment="1" applyProtection="1">
      <alignment horizontal="left" vertical="center"/>
      <protection/>
    </xf>
    <xf numFmtId="0" fontId="68" fillId="0" borderId="0" xfId="77" applyFont="1" applyAlignment="1" applyProtection="1">
      <alignment horizontal="center" vertical="center"/>
      <protection/>
    </xf>
    <xf numFmtId="192" fontId="5" fillId="0" borderId="11" xfId="78" applyNumberFormat="1" applyFont="1" applyFill="1" applyBorder="1" applyAlignment="1" applyProtection="1">
      <alignment horizontal="left" vertical="center"/>
      <protection/>
    </xf>
    <xf numFmtId="0" fontId="18" fillId="0" borderId="0" xfId="110" applyFont="1" applyFill="1" applyBorder="1" applyAlignment="1" applyProtection="1">
      <alignment vertical="center"/>
      <protection/>
    </xf>
    <xf numFmtId="0" fontId="4" fillId="0" borderId="13" xfId="110" applyFont="1" applyBorder="1" applyAlignment="1" applyProtection="1">
      <alignment vertical="center"/>
      <protection/>
    </xf>
    <xf numFmtId="192" fontId="5" fillId="0" borderId="11" xfId="79" applyNumberFormat="1" applyFont="1" applyBorder="1" applyAlignment="1" applyProtection="1">
      <alignment horizontal="left" vertical="center"/>
      <protection/>
    </xf>
    <xf numFmtId="0" fontId="4" fillId="35" borderId="12" xfId="78" applyFont="1" applyFill="1" applyBorder="1" applyAlignment="1" applyProtection="1">
      <alignment horizontal="center" vertical="center"/>
      <protection locked="0"/>
    </xf>
    <xf numFmtId="0" fontId="5" fillId="0" borderId="32" xfId="78" applyFont="1" applyBorder="1" applyAlignment="1" applyProtection="1">
      <alignment vertical="center" shrinkToFit="1"/>
      <protection/>
    </xf>
    <xf numFmtId="0" fontId="5" fillId="0" borderId="0" xfId="78" applyFont="1" applyAlignment="1" applyProtection="1">
      <alignment vertical="center" shrinkToFit="1"/>
      <protection/>
    </xf>
    <xf numFmtId="0" fontId="4" fillId="0" borderId="0" xfId="110" applyFont="1" applyProtection="1">
      <alignment/>
      <protection/>
    </xf>
    <xf numFmtId="0" fontId="4" fillId="0" borderId="0" xfId="110" applyFont="1" applyAlignment="1" applyProtection="1">
      <alignment horizontal="center"/>
      <protection/>
    </xf>
    <xf numFmtId="0" fontId="5" fillId="0" borderId="0" xfId="110" applyFont="1" applyFill="1" applyAlignment="1" applyProtection="1">
      <alignment horizontal="left"/>
      <protection/>
    </xf>
    <xf numFmtId="0" fontId="5" fillId="0" borderId="0" xfId="110" applyFont="1" applyFill="1" applyBorder="1" applyProtection="1">
      <alignment/>
      <protection/>
    </xf>
    <xf numFmtId="0" fontId="5" fillId="0" borderId="0" xfId="110" applyFont="1" applyAlignment="1" applyProtection="1">
      <alignment horizontal="center" vertical="center"/>
      <protection/>
    </xf>
    <xf numFmtId="0" fontId="4" fillId="12" borderId="11" xfId="77" applyFont="1" applyFill="1" applyBorder="1" applyAlignment="1" applyProtection="1">
      <alignment horizontal="center" vertical="center" shrinkToFit="1"/>
      <protection/>
    </xf>
    <xf numFmtId="0" fontId="4" fillId="19" borderId="11" xfId="77" applyFont="1" applyFill="1" applyBorder="1" applyAlignment="1" applyProtection="1">
      <alignment horizontal="center" vertical="center" shrinkToFit="1"/>
      <protection/>
    </xf>
    <xf numFmtId="0" fontId="5" fillId="0" borderId="0" xfId="77" applyFont="1" applyAlignment="1" applyProtection="1">
      <alignment horizontal="center" vertical="center"/>
      <protection/>
    </xf>
    <xf numFmtId="0" fontId="5" fillId="0" borderId="0" xfId="110" applyFont="1" applyFill="1" applyBorder="1" applyAlignment="1" applyProtection="1">
      <alignment horizontal="center" vertical="center"/>
      <protection/>
    </xf>
    <xf numFmtId="0" fontId="17" fillId="0" borderId="11" xfId="110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110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77" applyFont="1" applyBorder="1" applyAlignment="1" applyProtection="1">
      <alignment horizontal="left" vertical="center"/>
      <protection/>
    </xf>
    <xf numFmtId="0" fontId="5" fillId="0" borderId="0" xfId="77" applyFont="1" applyBorder="1" applyAlignment="1" applyProtection="1">
      <alignment horizontal="center" vertical="center"/>
      <protection/>
    </xf>
    <xf numFmtId="0" fontId="17" fillId="0" borderId="0" xfId="110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110" applyFont="1" applyAlignment="1" applyProtection="1">
      <alignment vertical="center"/>
      <protection/>
    </xf>
    <xf numFmtId="10" fontId="5" fillId="0" borderId="0" xfId="88" applyNumberFormat="1" applyFont="1" applyFill="1" applyBorder="1" applyAlignment="1" applyProtection="1">
      <alignment vertical="center"/>
      <protection/>
    </xf>
    <xf numFmtId="0" fontId="5" fillId="0" borderId="0" xfId="110" applyFont="1" applyAlignment="1" applyProtection="1">
      <alignment vertical="top" wrapText="1"/>
      <protection/>
    </xf>
    <xf numFmtId="10" fontId="5" fillId="0" borderId="0" xfId="88" applyNumberFormat="1" applyFont="1" applyFill="1" applyBorder="1" applyAlignment="1" applyProtection="1">
      <alignment/>
      <protection/>
    </xf>
    <xf numFmtId="0" fontId="4" fillId="0" borderId="21" xfId="77" applyFont="1" applyFill="1" applyBorder="1" applyAlignment="1" applyProtection="1">
      <alignment vertical="center"/>
      <protection/>
    </xf>
    <xf numFmtId="0" fontId="65" fillId="0" borderId="0" xfId="108" applyFont="1" applyFill="1" applyBorder="1" applyAlignment="1" applyProtection="1">
      <alignment horizontal="left" vertical="center"/>
      <protection/>
    </xf>
    <xf numFmtId="0" fontId="65" fillId="0" borderId="0" xfId="108" applyFont="1" applyFill="1" applyBorder="1" applyAlignment="1" applyProtection="1">
      <alignment vertical="center"/>
      <protection/>
    </xf>
    <xf numFmtId="0" fontId="65" fillId="0" borderId="0" xfId="108" applyFont="1" applyFill="1" applyAlignment="1" applyProtection="1">
      <alignment vertical="center"/>
      <protection/>
    </xf>
    <xf numFmtId="0" fontId="5" fillId="0" borderId="0" xfId="108" applyNumberFormat="1" applyFont="1" applyFill="1" applyBorder="1" applyAlignment="1" applyProtection="1">
      <alignment horizontal="left" vertical="center" indent="8"/>
      <protection/>
    </xf>
    <xf numFmtId="0" fontId="64" fillId="0" borderId="0" xfId="108" applyNumberFormat="1" applyFont="1" applyFill="1" applyBorder="1" applyAlignment="1" applyProtection="1">
      <alignment horizontal="left" vertical="center" indent="8"/>
      <protection/>
    </xf>
    <xf numFmtId="0" fontId="72" fillId="0" borderId="0" xfId="108" applyNumberFormat="1" applyFont="1" applyFill="1" applyBorder="1" applyAlignment="1" applyProtection="1">
      <alignment horizontal="left" vertical="center" indent="8"/>
      <protection/>
    </xf>
    <xf numFmtId="0" fontId="73" fillId="0" borderId="0" xfId="108" applyNumberFormat="1" applyFont="1" applyFill="1" applyBorder="1" applyAlignment="1" applyProtection="1">
      <alignment horizontal="left" vertical="center" indent="8"/>
      <protection/>
    </xf>
    <xf numFmtId="0" fontId="74" fillId="0" borderId="0" xfId="108" applyNumberFormat="1" applyFont="1" applyFill="1" applyBorder="1" applyAlignment="1" applyProtection="1">
      <alignment horizontal="left" vertical="center" indent="8"/>
      <protection/>
    </xf>
    <xf numFmtId="0" fontId="75" fillId="0" borderId="0" xfId="108" applyNumberFormat="1" applyFont="1" applyFill="1" applyBorder="1" applyAlignment="1" applyProtection="1">
      <alignment horizontal="left" vertical="center" indent="8"/>
      <protection/>
    </xf>
    <xf numFmtId="0" fontId="4" fillId="0" borderId="33" xfId="107" applyFont="1" applyFill="1" applyBorder="1" applyAlignment="1" applyProtection="1">
      <alignment horizontal="center" vertical="center" shrinkToFit="1"/>
      <protection/>
    </xf>
    <xf numFmtId="0" fontId="4" fillId="0" borderId="22" xfId="107" applyFont="1" applyFill="1" applyBorder="1" applyAlignment="1" applyProtection="1">
      <alignment horizontal="center" vertical="center" shrinkToFit="1"/>
      <protection/>
    </xf>
    <xf numFmtId="0" fontId="4" fillId="0" borderId="24" xfId="107" applyFont="1" applyFill="1" applyBorder="1" applyAlignment="1" applyProtection="1">
      <alignment horizontal="center" vertical="center" shrinkToFit="1"/>
      <protection/>
    </xf>
    <xf numFmtId="0" fontId="4" fillId="0" borderId="33" xfId="107" applyNumberFormat="1" applyFont="1" applyFill="1" applyBorder="1" applyAlignment="1" applyProtection="1">
      <alignment horizontal="center" vertical="center" shrinkToFit="1"/>
      <protection/>
    </xf>
    <xf numFmtId="0" fontId="4" fillId="0" borderId="24" xfId="107" applyNumberFormat="1" applyFont="1" applyFill="1" applyBorder="1" applyAlignment="1" applyProtection="1">
      <alignment horizontal="center" vertical="center" shrinkToFit="1"/>
      <protection/>
    </xf>
    <xf numFmtId="0" fontId="4" fillId="0" borderId="11" xfId="107" applyFont="1" applyFill="1" applyBorder="1" applyAlignment="1" applyProtection="1">
      <alignment horizontal="center" vertical="center"/>
      <protection/>
    </xf>
    <xf numFmtId="192" fontId="4" fillId="0" borderId="0" xfId="107" applyNumberFormat="1" applyFont="1" applyFill="1" applyAlignment="1" applyProtection="1">
      <alignment horizontal="right" vertical="center" indent="1"/>
      <protection/>
    </xf>
    <xf numFmtId="192" fontId="14" fillId="0" borderId="19" xfId="107" applyNumberFormat="1" applyFont="1" applyFill="1" applyBorder="1" applyAlignment="1" applyProtection="1">
      <alignment horizontal="center" vertical="center"/>
      <protection/>
    </xf>
    <xf numFmtId="192" fontId="15" fillId="0" borderId="34" xfId="107" applyNumberFormat="1" applyFont="1" applyFill="1" applyBorder="1" applyAlignment="1" applyProtection="1">
      <alignment horizontal="center" vertical="center"/>
      <protection/>
    </xf>
    <xf numFmtId="0" fontId="4" fillId="0" borderId="13" xfId="107" applyFont="1" applyFill="1" applyBorder="1" applyAlignment="1" applyProtection="1">
      <alignment horizontal="center" vertical="center" shrinkToFit="1"/>
      <protection/>
    </xf>
    <xf numFmtId="0" fontId="4" fillId="0" borderId="21" xfId="107" applyFont="1" applyFill="1" applyBorder="1" applyAlignment="1" applyProtection="1">
      <alignment horizontal="center" vertical="center" shrinkToFit="1"/>
      <protection/>
    </xf>
    <xf numFmtId="0" fontId="4" fillId="0" borderId="12" xfId="107" applyFont="1" applyFill="1" applyBorder="1" applyAlignment="1" applyProtection="1">
      <alignment horizontal="center" vertical="center" shrinkToFit="1"/>
      <protection/>
    </xf>
    <xf numFmtId="0" fontId="4" fillId="0" borderId="35" xfId="107" applyFont="1" applyFill="1" applyBorder="1" applyAlignment="1" applyProtection="1">
      <alignment horizontal="center" vertical="center"/>
      <protection/>
    </xf>
    <xf numFmtId="0" fontId="4" fillId="0" borderId="36" xfId="107" applyFont="1" applyFill="1" applyBorder="1" applyAlignment="1" applyProtection="1">
      <alignment horizontal="center" vertical="center"/>
      <protection/>
    </xf>
    <xf numFmtId="0" fontId="4" fillId="0" borderId="37" xfId="107" applyFont="1" applyFill="1" applyBorder="1" applyAlignment="1" applyProtection="1">
      <alignment horizontal="center" vertical="center"/>
      <protection/>
    </xf>
    <xf numFmtId="0" fontId="5" fillId="0" borderId="26" xfId="107" applyFont="1" applyFill="1" applyBorder="1" applyAlignment="1" applyProtection="1">
      <alignment horizontal="center" vertical="top"/>
      <protection/>
    </xf>
    <xf numFmtId="0" fontId="16" fillId="6" borderId="13" xfId="107" applyFont="1" applyFill="1" applyBorder="1" applyAlignment="1" applyProtection="1">
      <alignment horizontal="left" vertical="center" wrapText="1"/>
      <protection/>
    </xf>
    <xf numFmtId="0" fontId="16" fillId="6" borderId="12" xfId="107" applyFont="1" applyFill="1" applyBorder="1" applyAlignment="1" applyProtection="1">
      <alignment horizontal="left" vertical="center" wrapText="1"/>
      <protection/>
    </xf>
    <xf numFmtId="0" fontId="3" fillId="0" borderId="33" xfId="107" applyFont="1" applyFill="1" applyBorder="1" applyAlignment="1" applyProtection="1">
      <alignment horizontal="center" vertical="center" wrapText="1" shrinkToFit="1"/>
      <protection/>
    </xf>
    <xf numFmtId="0" fontId="3" fillId="0" borderId="22" xfId="107" applyFont="1" applyFill="1" applyBorder="1" applyAlignment="1" applyProtection="1">
      <alignment horizontal="center" vertical="center" shrinkToFit="1"/>
      <protection/>
    </xf>
    <xf numFmtId="0" fontId="3" fillId="0" borderId="24" xfId="107" applyFont="1" applyFill="1" applyBorder="1" applyAlignment="1" applyProtection="1">
      <alignment horizontal="center" vertical="center" shrinkToFit="1"/>
      <protection/>
    </xf>
    <xf numFmtId="192" fontId="66" fillId="0" borderId="20" xfId="97" applyNumberFormat="1" applyFont="1" applyFill="1" applyBorder="1" applyAlignment="1" applyProtection="1">
      <alignment horizontal="center" vertical="center" shrinkToFit="1"/>
      <protection/>
    </xf>
    <xf numFmtId="192" fontId="66" fillId="0" borderId="19" xfId="97" applyNumberFormat="1" applyFont="1" applyFill="1" applyBorder="1" applyAlignment="1" applyProtection="1">
      <alignment horizontal="center" vertical="center" shrinkToFit="1"/>
      <protection/>
    </xf>
    <xf numFmtId="0" fontId="4" fillId="35" borderId="38" xfId="107" applyFont="1" applyFill="1" applyBorder="1" applyAlignment="1" applyProtection="1">
      <alignment horizontal="center" vertical="center"/>
      <protection locked="0"/>
    </xf>
    <xf numFmtId="0" fontId="4" fillId="35" borderId="39" xfId="107" applyFont="1" applyFill="1" applyBorder="1" applyAlignment="1" applyProtection="1">
      <alignment horizontal="center" vertical="center"/>
      <protection locked="0"/>
    </xf>
    <xf numFmtId="0" fontId="4" fillId="35" borderId="40" xfId="107" applyFont="1" applyFill="1" applyBorder="1" applyAlignment="1" applyProtection="1">
      <alignment horizontal="center" vertical="center"/>
      <protection locked="0"/>
    </xf>
    <xf numFmtId="0" fontId="76" fillId="6" borderId="13" xfId="107" applyFont="1" applyFill="1" applyBorder="1" applyAlignment="1" applyProtection="1">
      <alignment horizontal="left" vertical="center" wrapText="1"/>
      <protection/>
    </xf>
    <xf numFmtId="0" fontId="76" fillId="6" borderId="12" xfId="107" applyFont="1" applyFill="1" applyBorder="1" applyAlignment="1" applyProtection="1">
      <alignment horizontal="left" vertical="center" wrapText="1"/>
      <protection/>
    </xf>
    <xf numFmtId="0" fontId="4" fillId="0" borderId="41" xfId="107" applyFont="1" applyFill="1" applyBorder="1" applyAlignment="1" applyProtection="1">
      <alignment horizontal="center" vertical="center"/>
      <protection/>
    </xf>
    <xf numFmtId="0" fontId="4" fillId="0" borderId="0" xfId="107" applyFont="1" applyFill="1" applyBorder="1" applyAlignment="1" applyProtection="1">
      <alignment horizontal="center" vertical="center"/>
      <protection/>
    </xf>
    <xf numFmtId="0" fontId="4" fillId="0" borderId="42" xfId="107" applyFont="1" applyFill="1" applyBorder="1" applyAlignment="1" applyProtection="1">
      <alignment horizontal="center" vertical="center"/>
      <protection/>
    </xf>
    <xf numFmtId="0" fontId="3" fillId="0" borderId="22" xfId="107" applyFont="1" applyFill="1" applyBorder="1" applyAlignment="1" applyProtection="1">
      <alignment horizontal="center" vertical="center" wrapText="1" shrinkToFit="1"/>
      <protection/>
    </xf>
    <xf numFmtId="0" fontId="3" fillId="0" borderId="24" xfId="107" applyFont="1" applyFill="1" applyBorder="1" applyAlignment="1" applyProtection="1">
      <alignment horizontal="center" vertical="center" wrapText="1" shrinkToFit="1"/>
      <protection/>
    </xf>
    <xf numFmtId="0" fontId="5" fillId="35" borderId="0" xfId="64" applyFont="1" applyFill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horizontal="left"/>
      <protection/>
    </xf>
    <xf numFmtId="0" fontId="5" fillId="35" borderId="0" xfId="64" applyNumberFormat="1" applyFont="1" applyFill="1" applyAlignment="1" applyProtection="1">
      <alignment horizontal="left" vertical="top" wrapText="1"/>
      <protection locked="0"/>
    </xf>
    <xf numFmtId="195" fontId="5" fillId="0" borderId="11" xfId="110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91" applyNumberFormat="1" applyFont="1" applyFill="1" applyBorder="1" applyAlignment="1" applyProtection="1">
      <alignment horizontal="left" vertical="center" wrapText="1"/>
      <protection/>
    </xf>
    <xf numFmtId="2" fontId="4" fillId="36" borderId="0" xfId="91" applyNumberFormat="1" applyFont="1" applyFill="1" applyBorder="1" applyAlignment="1" applyProtection="1">
      <alignment horizontal="left" vertical="center" wrapText="1"/>
      <protection/>
    </xf>
    <xf numFmtId="2" fontId="4" fillId="36" borderId="32" xfId="91" applyNumberFormat="1" applyFont="1" applyFill="1" applyBorder="1" applyAlignment="1" applyProtection="1">
      <alignment horizontal="left" vertical="center"/>
      <protection/>
    </xf>
    <xf numFmtId="2" fontId="4" fillId="36" borderId="0" xfId="91" applyNumberFormat="1" applyFont="1" applyFill="1" applyBorder="1" applyAlignment="1" applyProtection="1">
      <alignment horizontal="left" vertical="center"/>
      <protection/>
    </xf>
    <xf numFmtId="0" fontId="4" fillId="12" borderId="13" xfId="110" applyFont="1" applyFill="1" applyBorder="1" applyAlignment="1" applyProtection="1">
      <alignment horizontal="center" vertical="center"/>
      <protection/>
    </xf>
    <xf numFmtId="0" fontId="4" fillId="12" borderId="12" xfId="110" applyFont="1" applyFill="1" applyBorder="1" applyAlignment="1" applyProtection="1">
      <alignment horizontal="center" vertical="center"/>
      <protection/>
    </xf>
    <xf numFmtId="0" fontId="4" fillId="12" borderId="13" xfId="110" applyFont="1" applyFill="1" applyBorder="1" applyAlignment="1" applyProtection="1">
      <alignment horizontal="center" vertical="center" shrinkToFit="1"/>
      <protection/>
    </xf>
    <xf numFmtId="0" fontId="4" fillId="12" borderId="12" xfId="110" applyFont="1" applyFill="1" applyBorder="1" applyAlignment="1" applyProtection="1">
      <alignment horizontal="center" vertical="center" shrinkToFit="1"/>
      <protection/>
    </xf>
    <xf numFmtId="0" fontId="5" fillId="0" borderId="13" xfId="110" applyFont="1" applyBorder="1" applyAlignment="1" applyProtection="1">
      <alignment horizontal="left" vertical="center" wrapText="1"/>
      <protection/>
    </xf>
    <xf numFmtId="0" fontId="5" fillId="0" borderId="21" xfId="110" applyFont="1" applyBorder="1" applyAlignment="1" applyProtection="1">
      <alignment horizontal="left" vertical="center" wrapText="1"/>
      <protection/>
    </xf>
    <xf numFmtId="0" fontId="4" fillId="0" borderId="32" xfId="110" applyFont="1" applyFill="1" applyBorder="1" applyAlignment="1" applyProtection="1">
      <alignment horizontal="left" vertical="center"/>
      <protection/>
    </xf>
    <xf numFmtId="0" fontId="4" fillId="0" borderId="0" xfId="110" applyFont="1" applyFill="1" applyBorder="1" applyAlignment="1" applyProtection="1">
      <alignment horizontal="left" vertical="center"/>
      <protection/>
    </xf>
    <xf numFmtId="0" fontId="4" fillId="0" borderId="13" xfId="110" applyFont="1" applyFill="1" applyBorder="1" applyAlignment="1" applyProtection="1">
      <alignment horizontal="left" vertical="center"/>
      <protection/>
    </xf>
    <xf numFmtId="0" fontId="4" fillId="0" borderId="21" xfId="110" applyFont="1" applyFill="1" applyBorder="1" applyAlignment="1" applyProtection="1">
      <alignment horizontal="left" vertical="center"/>
      <protection/>
    </xf>
    <xf numFmtId="0" fontId="4" fillId="12" borderId="11" xfId="110" applyFont="1" applyFill="1" applyBorder="1" applyAlignment="1" applyProtection="1">
      <alignment horizontal="center" vertical="center"/>
      <protection/>
    </xf>
    <xf numFmtId="0" fontId="5" fillId="35" borderId="0" xfId="64" applyFont="1" applyFill="1" applyAlignment="1" applyProtection="1">
      <alignment horizontal="left" vertical="top"/>
      <protection locked="0"/>
    </xf>
    <xf numFmtId="0" fontId="5" fillId="0" borderId="0" xfId="64" applyFont="1" applyAlignment="1" applyProtection="1">
      <alignment horizontal="left" vertical="center"/>
      <protection/>
    </xf>
    <xf numFmtId="0" fontId="5" fillId="35" borderId="0" xfId="64" applyFont="1" applyFill="1" applyAlignment="1" applyProtection="1">
      <alignment horizontal="left" vertical="top" wrapText="1"/>
      <protection locked="0"/>
    </xf>
    <xf numFmtId="0" fontId="4" fillId="12" borderId="13" xfId="77" applyFont="1" applyFill="1" applyBorder="1" applyAlignment="1" applyProtection="1">
      <alignment horizontal="center" vertical="center" shrinkToFit="1"/>
      <protection/>
    </xf>
    <xf numFmtId="0" fontId="4" fillId="12" borderId="12" xfId="77" applyFont="1" applyFill="1" applyBorder="1" applyAlignment="1" applyProtection="1">
      <alignment horizontal="center" vertical="center" shrinkToFit="1"/>
      <protection/>
    </xf>
    <xf numFmtId="0" fontId="5" fillId="0" borderId="13" xfId="77" applyFont="1" applyBorder="1" applyAlignment="1" applyProtection="1">
      <alignment horizontal="center" vertical="center"/>
      <protection/>
    </xf>
    <xf numFmtId="0" fontId="5" fillId="0" borderId="12" xfId="77" applyFont="1" applyBorder="1" applyAlignment="1" applyProtection="1">
      <alignment horizontal="center" vertical="center"/>
      <protection/>
    </xf>
    <xf numFmtId="0" fontId="5" fillId="0" borderId="11" xfId="77" applyFont="1" applyBorder="1" applyAlignment="1" applyProtection="1">
      <alignment horizontal="center" vertical="center"/>
      <protection/>
    </xf>
    <xf numFmtId="49" fontId="5" fillId="35" borderId="0" xfId="64" applyNumberFormat="1" applyFont="1" applyFill="1" applyAlignment="1" applyProtection="1">
      <alignment horizontal="left" vertical="top" wrapText="1"/>
      <protection locked="0"/>
    </xf>
    <xf numFmtId="0" fontId="5" fillId="0" borderId="11" xfId="76" applyFont="1" applyBorder="1" applyAlignment="1" applyProtection="1">
      <alignment horizontal="right" vertical="center" wrapText="1" indent="1"/>
      <protection/>
    </xf>
    <xf numFmtId="0" fontId="5" fillId="0" borderId="11" xfId="76" applyFont="1" applyBorder="1" applyAlignment="1" applyProtection="1">
      <alignment horizontal="right" vertical="center" indent="1"/>
      <protection/>
    </xf>
    <xf numFmtId="0" fontId="5" fillId="0" borderId="0" xfId="76" applyFont="1" applyBorder="1" applyAlignment="1" applyProtection="1">
      <alignment horizontal="right" vertical="center" wrapText="1" indent="1"/>
      <protection/>
    </xf>
    <xf numFmtId="0" fontId="4" fillId="0" borderId="32" xfId="110" applyFont="1" applyFill="1" applyBorder="1" applyAlignment="1" applyProtection="1">
      <alignment horizontal="left" vertical="center" wrapText="1"/>
      <protection/>
    </xf>
    <xf numFmtId="0" fontId="4" fillId="0" borderId="0" xfId="110" applyFont="1" applyFill="1" applyBorder="1" applyAlignment="1" applyProtection="1">
      <alignment horizontal="left" vertical="center" wrapText="1"/>
      <protection/>
    </xf>
    <xf numFmtId="0" fontId="4" fillId="0" borderId="13" xfId="110" applyFont="1" applyFill="1" applyBorder="1" applyAlignment="1" applyProtection="1">
      <alignment vertical="center"/>
      <protection/>
    </xf>
    <xf numFmtId="0" fontId="4" fillId="0" borderId="21" xfId="110" applyFont="1" applyFill="1" applyBorder="1" applyAlignment="1" applyProtection="1">
      <alignment vertical="center"/>
      <protection/>
    </xf>
    <xf numFmtId="0" fontId="5" fillId="12" borderId="11" xfId="76" applyFont="1" applyFill="1" applyBorder="1" applyAlignment="1" applyProtection="1">
      <alignment horizontal="center" vertical="center"/>
      <protection/>
    </xf>
    <xf numFmtId="0" fontId="5" fillId="0" borderId="13" xfId="76" applyFont="1" applyBorder="1" applyAlignment="1" applyProtection="1">
      <alignment horizontal="left" vertical="center" wrapText="1"/>
      <protection/>
    </xf>
    <xf numFmtId="0" fontId="5" fillId="0" borderId="21" xfId="76" applyFont="1" applyBorder="1" applyAlignment="1" applyProtection="1">
      <alignment horizontal="left" vertical="center" wrapText="1"/>
      <protection/>
    </xf>
    <xf numFmtId="0" fontId="5" fillId="0" borderId="12" xfId="76" applyFont="1" applyBorder="1" applyAlignment="1" applyProtection="1">
      <alignment horizontal="left" vertical="center" wrapText="1"/>
      <protection/>
    </xf>
    <xf numFmtId="0" fontId="4" fillId="0" borderId="13" xfId="64" applyFont="1" applyBorder="1" applyAlignment="1" applyProtection="1">
      <alignment horizontal="center" vertical="center"/>
      <protection/>
    </xf>
    <xf numFmtId="0" fontId="4" fillId="0" borderId="21" xfId="64" applyFont="1" applyBorder="1" applyAlignment="1" applyProtection="1">
      <alignment horizontal="center" vertical="center"/>
      <protection/>
    </xf>
    <xf numFmtId="0" fontId="4" fillId="0" borderId="12" xfId="64" applyFont="1" applyBorder="1" applyAlignment="1" applyProtection="1">
      <alignment horizontal="center" vertical="center"/>
      <protection/>
    </xf>
    <xf numFmtId="0" fontId="4" fillId="0" borderId="33" xfId="76" applyFont="1" applyBorder="1" applyAlignment="1" applyProtection="1">
      <alignment horizontal="center" vertical="top"/>
      <protection/>
    </xf>
    <xf numFmtId="0" fontId="4" fillId="0" borderId="24" xfId="76" applyFont="1" applyBorder="1" applyAlignment="1" applyProtection="1">
      <alignment horizontal="center" vertical="top"/>
      <protection/>
    </xf>
    <xf numFmtId="0" fontId="4" fillId="0" borderId="13" xfId="76" applyFont="1" applyBorder="1" applyAlignment="1" applyProtection="1">
      <alignment horizontal="left" vertical="center" shrinkToFit="1"/>
      <protection/>
    </xf>
    <xf numFmtId="0" fontId="4" fillId="0" borderId="21" xfId="76" applyFont="1" applyBorder="1" applyAlignment="1" applyProtection="1">
      <alignment horizontal="left" vertical="center" shrinkToFit="1"/>
      <protection/>
    </xf>
    <xf numFmtId="0" fontId="4" fillId="0" borderId="12" xfId="76" applyFont="1" applyBorder="1" applyAlignment="1" applyProtection="1">
      <alignment horizontal="left" vertical="center" shrinkToFit="1"/>
      <protection/>
    </xf>
    <xf numFmtId="0" fontId="5" fillId="0" borderId="13" xfId="76" applyFont="1" applyBorder="1" applyAlignment="1" applyProtection="1">
      <alignment horizontal="left" vertical="top" wrapText="1"/>
      <protection/>
    </xf>
    <xf numFmtId="0" fontId="5" fillId="0" borderId="21" xfId="76" applyFont="1" applyBorder="1" applyAlignment="1" applyProtection="1">
      <alignment horizontal="left" vertical="top" wrapText="1"/>
      <protection/>
    </xf>
    <xf numFmtId="0" fontId="5" fillId="0" borderId="12" xfId="76" applyFont="1" applyBorder="1" applyAlignment="1" applyProtection="1">
      <alignment horizontal="left" vertical="top" wrapText="1"/>
      <protection/>
    </xf>
    <xf numFmtId="0" fontId="4" fillId="0" borderId="22" xfId="76" applyFont="1" applyBorder="1" applyAlignment="1" applyProtection="1">
      <alignment horizontal="center" vertical="top"/>
      <protection/>
    </xf>
    <xf numFmtId="0" fontId="4" fillId="0" borderId="13" xfId="76" applyFont="1" applyBorder="1" applyAlignment="1" applyProtection="1">
      <alignment horizontal="left" vertical="center" wrapText="1"/>
      <protection/>
    </xf>
    <xf numFmtId="0" fontId="4" fillId="0" borderId="21" xfId="76" applyFont="1" applyBorder="1" applyAlignment="1" applyProtection="1">
      <alignment horizontal="left" vertical="center" wrapText="1"/>
      <protection/>
    </xf>
    <xf numFmtId="0" fontId="4" fillId="0" borderId="12" xfId="76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3" xfId="76" applyFont="1" applyBorder="1" applyAlignment="1" applyProtection="1">
      <alignment horizontal="center" vertical="top"/>
      <protection/>
    </xf>
    <xf numFmtId="0" fontId="4" fillId="0" borderId="32" xfId="76" applyFont="1" applyBorder="1" applyAlignment="1" applyProtection="1">
      <alignment horizontal="center" vertical="top"/>
      <protection/>
    </xf>
    <xf numFmtId="0" fontId="4" fillId="0" borderId="25" xfId="76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76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3" xfId="64" applyFont="1" applyFill="1" applyBorder="1" applyAlignment="1" applyProtection="1">
      <alignment horizontal="center" vertical="center"/>
      <protection/>
    </xf>
    <xf numFmtId="0" fontId="4" fillId="34" borderId="24" xfId="64" applyFont="1" applyFill="1" applyBorder="1" applyAlignment="1" applyProtection="1">
      <alignment horizontal="center" vertical="center"/>
      <protection/>
    </xf>
    <xf numFmtId="0" fontId="4" fillId="0" borderId="13" xfId="76" applyFont="1" applyBorder="1" applyAlignment="1" applyProtection="1">
      <alignment horizontal="left" vertical="center"/>
      <protection/>
    </xf>
    <xf numFmtId="0" fontId="4" fillId="0" borderId="21" xfId="76" applyFont="1" applyBorder="1" applyAlignment="1" applyProtection="1">
      <alignment horizontal="left" vertical="center"/>
      <protection/>
    </xf>
    <xf numFmtId="0" fontId="4" fillId="0" borderId="12" xfId="76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3" xfId="64" applyFont="1" applyFill="1" applyBorder="1" applyAlignment="1" applyProtection="1">
      <alignment horizontal="center" vertical="center"/>
      <protection/>
    </xf>
    <xf numFmtId="0" fontId="5" fillId="35" borderId="24" xfId="64" applyFont="1" applyFill="1" applyBorder="1" applyAlignment="1" applyProtection="1">
      <alignment horizontal="center" vertical="center"/>
      <protection/>
    </xf>
    <xf numFmtId="0" fontId="4" fillId="35" borderId="33" xfId="64" applyFont="1" applyFill="1" applyBorder="1" applyAlignment="1" applyProtection="1">
      <alignment horizontal="center" vertical="center"/>
      <protection/>
    </xf>
    <xf numFmtId="0" fontId="4" fillId="35" borderId="24" xfId="64" applyFont="1" applyFill="1" applyBorder="1" applyAlignment="1" applyProtection="1">
      <alignment horizontal="center" vertical="center"/>
      <protection/>
    </xf>
    <xf numFmtId="2" fontId="5" fillId="19" borderId="33" xfId="64" applyNumberFormat="1" applyFont="1" applyFill="1" applyBorder="1" applyAlignment="1" applyProtection="1">
      <alignment horizontal="center" vertical="center"/>
      <protection/>
    </xf>
    <xf numFmtId="2" fontId="5" fillId="19" borderId="24" xfId="64" applyNumberFormat="1" applyFont="1" applyFill="1" applyBorder="1" applyAlignment="1" applyProtection="1">
      <alignment horizontal="center" vertical="center"/>
      <protection/>
    </xf>
    <xf numFmtId="0" fontId="5" fillId="36" borderId="33" xfId="64" applyFont="1" applyFill="1" applyBorder="1" applyAlignment="1" applyProtection="1">
      <alignment horizontal="center" vertical="center"/>
      <protection/>
    </xf>
    <xf numFmtId="0" fontId="5" fillId="36" borderId="24" xfId="64" applyFont="1" applyFill="1" applyBorder="1" applyAlignment="1" applyProtection="1">
      <alignment horizontal="center" vertical="center"/>
      <protection/>
    </xf>
    <xf numFmtId="2" fontId="5" fillId="34" borderId="33" xfId="64" applyNumberFormat="1" applyFont="1" applyFill="1" applyBorder="1" applyAlignment="1" applyProtection="1">
      <alignment horizontal="center" vertical="center"/>
      <protection/>
    </xf>
    <xf numFmtId="2" fontId="5" fillId="34" borderId="24" xfId="64" applyNumberFormat="1" applyFont="1" applyFill="1" applyBorder="1" applyAlignment="1" applyProtection="1">
      <alignment horizontal="center" vertical="center"/>
      <protection/>
    </xf>
    <xf numFmtId="0" fontId="4" fillId="34" borderId="33" xfId="76" applyFont="1" applyFill="1" applyBorder="1" applyAlignment="1" applyProtection="1">
      <alignment horizontal="center" vertical="center"/>
      <protection/>
    </xf>
    <xf numFmtId="0" fontId="4" fillId="34" borderId="24" xfId="76" applyFont="1" applyFill="1" applyBorder="1" applyAlignment="1" applyProtection="1">
      <alignment horizontal="center" vertical="center"/>
      <protection/>
    </xf>
    <xf numFmtId="0" fontId="4" fillId="34" borderId="23" xfId="76" applyFont="1" applyFill="1" applyBorder="1" applyAlignment="1" applyProtection="1">
      <alignment horizontal="center" vertical="center"/>
      <protection/>
    </xf>
    <xf numFmtId="0" fontId="4" fillId="34" borderId="20" xfId="76" applyFont="1" applyFill="1" applyBorder="1" applyAlignment="1" applyProtection="1">
      <alignment horizontal="center" vertical="center"/>
      <protection/>
    </xf>
    <xf numFmtId="0" fontId="4" fillId="34" borderId="19" xfId="76" applyFont="1" applyFill="1" applyBorder="1" applyAlignment="1" applyProtection="1">
      <alignment horizontal="center" vertical="center"/>
      <protection/>
    </xf>
    <xf numFmtId="0" fontId="4" fillId="34" borderId="25" xfId="76" applyFont="1" applyFill="1" applyBorder="1" applyAlignment="1" applyProtection="1">
      <alignment horizontal="center" vertical="center"/>
      <protection/>
    </xf>
    <xf numFmtId="0" fontId="4" fillId="34" borderId="26" xfId="76" applyFont="1" applyFill="1" applyBorder="1" applyAlignment="1" applyProtection="1">
      <alignment horizontal="center" vertical="center"/>
      <protection/>
    </xf>
    <xf numFmtId="0" fontId="4" fillId="34" borderId="34" xfId="76" applyFont="1" applyFill="1" applyBorder="1" applyAlignment="1" applyProtection="1">
      <alignment horizontal="center" vertical="center"/>
      <protection/>
    </xf>
    <xf numFmtId="0" fontId="4" fillId="34" borderId="33" xfId="76" applyFont="1" applyFill="1" applyBorder="1" applyAlignment="1" applyProtection="1">
      <alignment horizontal="center" vertical="center" wrapText="1"/>
      <protection/>
    </xf>
    <xf numFmtId="0" fontId="4" fillId="34" borderId="24" xfId="76" applyFont="1" applyFill="1" applyBorder="1" applyAlignment="1" applyProtection="1">
      <alignment horizontal="center" vertical="center" wrapText="1"/>
      <protection/>
    </xf>
    <xf numFmtId="0" fontId="4" fillId="34" borderId="33" xfId="76" applyFont="1" applyFill="1" applyBorder="1" applyAlignment="1" applyProtection="1">
      <alignment horizontal="center" vertical="center" wrapText="1" shrinkToFit="1"/>
      <protection/>
    </xf>
    <xf numFmtId="0" fontId="4" fillId="34" borderId="24" xfId="76" applyFont="1" applyFill="1" applyBorder="1" applyAlignment="1" applyProtection="1">
      <alignment horizontal="center" vertical="center" wrapText="1" shrinkToFit="1"/>
      <protection/>
    </xf>
    <xf numFmtId="0" fontId="4" fillId="34" borderId="24" xfId="76" applyFont="1" applyFill="1" applyBorder="1" applyAlignment="1" applyProtection="1">
      <alignment horizontal="center" vertical="center" shrinkToFit="1"/>
      <protection/>
    </xf>
    <xf numFmtId="0" fontId="4" fillId="34" borderId="33" xfId="64" applyFont="1" applyFill="1" applyBorder="1" applyAlignment="1" applyProtection="1">
      <alignment horizontal="center" vertical="center" shrinkToFit="1"/>
      <protection/>
    </xf>
    <xf numFmtId="0" fontId="4" fillId="34" borderId="24" xfId="64" applyFont="1" applyFill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left"/>
      <protection/>
    </xf>
    <xf numFmtId="0" fontId="5" fillId="35" borderId="0" xfId="64" applyNumberFormat="1" applyFont="1" applyFill="1" applyAlignment="1" applyProtection="1">
      <alignment horizontal="left" vertical="top" wrapText="1"/>
      <protection locked="0"/>
    </xf>
    <xf numFmtId="0" fontId="4" fillId="0" borderId="11" xfId="76" applyFont="1" applyFill="1" applyBorder="1" applyAlignment="1" applyProtection="1">
      <alignment horizontal="center" vertical="center"/>
      <protection/>
    </xf>
    <xf numFmtId="0" fontId="4" fillId="0" borderId="0" xfId="110" applyFont="1" applyAlignment="1" applyProtection="1">
      <alignment horizontal="left" vertical="center" wrapText="1"/>
      <protection/>
    </xf>
    <xf numFmtId="0" fontId="5" fillId="36" borderId="11" xfId="110" applyFont="1" applyFill="1" applyBorder="1" applyAlignment="1" applyProtection="1">
      <alignment horizontal="center" vertical="center" wrapText="1"/>
      <protection/>
    </xf>
    <xf numFmtId="0" fontId="5" fillId="0" borderId="11" xfId="110" applyFont="1" applyBorder="1" applyAlignment="1" applyProtection="1">
      <alignment horizontal="center" vertical="center" wrapText="1"/>
      <protection/>
    </xf>
    <xf numFmtId="0" fontId="4" fillId="36" borderId="11" xfId="110" applyFont="1" applyFill="1" applyBorder="1" applyAlignment="1" applyProtection="1">
      <alignment horizontal="center" vertical="center" wrapText="1"/>
      <protection/>
    </xf>
    <xf numFmtId="0" fontId="4" fillId="0" borderId="0" xfId="110" applyFont="1" applyBorder="1" applyAlignment="1" applyProtection="1">
      <alignment horizontal="left" vertical="center" wrapText="1"/>
      <protection/>
    </xf>
    <xf numFmtId="209" fontId="5" fillId="35" borderId="11" xfId="101" applyNumberFormat="1" applyFont="1" applyFill="1" applyBorder="1" applyAlignment="1" applyProtection="1">
      <alignment horizontal="center" vertical="center" wrapText="1"/>
      <protection/>
    </xf>
    <xf numFmtId="0" fontId="5" fillId="35" borderId="11" xfId="110" applyFont="1" applyFill="1" applyBorder="1" applyAlignment="1" applyProtection="1">
      <alignment horizontal="center" vertical="center" wrapText="1"/>
      <protection/>
    </xf>
    <xf numFmtId="0" fontId="19" fillId="0" borderId="0" xfId="110" applyFont="1" applyAlignment="1" applyProtection="1">
      <alignment horizontal="left" vertical="top" wrapText="1"/>
      <protection/>
    </xf>
    <xf numFmtId="0" fontId="4" fillId="0" borderId="13" xfId="110" applyFont="1" applyFill="1" applyBorder="1" applyAlignment="1" applyProtection="1">
      <alignment horizontal="left" vertical="center"/>
      <protection/>
    </xf>
    <xf numFmtId="0" fontId="4" fillId="0" borderId="21" xfId="110" applyFont="1" applyFill="1" applyBorder="1" applyAlignment="1" applyProtection="1">
      <alignment horizontal="left" vertical="center"/>
      <protection/>
    </xf>
    <xf numFmtId="0" fontId="4" fillId="12" borderId="11" xfId="76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2 2" xfId="36"/>
    <cellStyle name="Comma 2 2 3" xfId="37"/>
    <cellStyle name="Comma 2 2 3 2" xfId="38"/>
    <cellStyle name="Comma 2 2 4" xfId="39"/>
    <cellStyle name="Comma 2 2 4 2" xfId="40"/>
    <cellStyle name="Comma 2 2 5" xfId="41"/>
    <cellStyle name="Comma 2 3" xfId="42"/>
    <cellStyle name="Comma 2 3 2" xfId="43"/>
    <cellStyle name="Comma 2 4" xfId="44"/>
    <cellStyle name="Comma 3" xfId="45"/>
    <cellStyle name="Comma 3 2" xfId="46"/>
    <cellStyle name="Comma 3 2 2" xfId="47"/>
    <cellStyle name="Comma 3 3" xfId="48"/>
    <cellStyle name="Comma 3 3 2" xfId="49"/>
    <cellStyle name="Comma 3 4" xfId="50"/>
    <cellStyle name="Comma 4" xfId="51"/>
    <cellStyle name="Comma 4 2" xfId="52"/>
    <cellStyle name="Comma 4 2 2" xfId="53"/>
    <cellStyle name="Comma 4 3" xfId="54"/>
    <cellStyle name="Comma 4 3 2" xfId="55"/>
    <cellStyle name="Comma 4 4" xfId="56"/>
    <cellStyle name="Comma 5" xfId="57"/>
    <cellStyle name="Comma 5 2" xfId="58"/>
    <cellStyle name="Comma 6" xfId="59"/>
    <cellStyle name="Comma 6 2" xfId="60"/>
    <cellStyle name="Followed Hyperlink" xfId="61"/>
    <cellStyle name="Hyperlink" xfId="62"/>
    <cellStyle name="Normal 2" xfId="63"/>
    <cellStyle name="Normal 2 2" xfId="64"/>
    <cellStyle name="Normal 2 2 2" xfId="65"/>
    <cellStyle name="Normal 3" xfId="66"/>
    <cellStyle name="Normal 3 2" xfId="67"/>
    <cellStyle name="Normal 3 2 2" xfId="68"/>
    <cellStyle name="Normal 3 3" xfId="69"/>
    <cellStyle name="Normal 3 4" xfId="70"/>
    <cellStyle name="Normal 4" xfId="71"/>
    <cellStyle name="Normal 4 2" xfId="72"/>
    <cellStyle name="Normal 5" xfId="73"/>
    <cellStyle name="Normal 6" xfId="74"/>
    <cellStyle name="Normal 7" xfId="75"/>
    <cellStyle name="Normal 7 2" xfId="76"/>
    <cellStyle name="Normal 8" xfId="77"/>
    <cellStyle name="Normal_3_1_1 2 2" xfId="78"/>
    <cellStyle name="Normal_border security 2" xfId="79"/>
    <cellStyle name="Normal_cal_prov_50 3 2" xfId="80"/>
    <cellStyle name="Note 2" xfId="81"/>
    <cellStyle name="Note 2 2" xfId="82"/>
    <cellStyle name="Note 2 3" xfId="83"/>
    <cellStyle name="Note 3" xfId="84"/>
    <cellStyle name="Note 3 2" xfId="85"/>
    <cellStyle name="Note 3 3" xfId="86"/>
    <cellStyle name="Percent 2" xfId="87"/>
    <cellStyle name="Percent 2 2" xfId="88"/>
    <cellStyle name="Percent 2 3" xfId="89"/>
    <cellStyle name="Percent 3" xfId="90"/>
    <cellStyle name="Percent 3 2" xfId="91"/>
    <cellStyle name="Percent 3 3" xfId="92"/>
    <cellStyle name="Percent 4" xfId="93"/>
    <cellStyle name="การคำนวณ" xfId="94"/>
    <cellStyle name="ข้อความเตือน" xfId="95"/>
    <cellStyle name="ข้อความอธิบาย" xfId="96"/>
    <cellStyle name="เครื่องหมายจุลภาค 2" xfId="97"/>
    <cellStyle name="เครื่องหมายจุลภาค 2 2" xfId="98"/>
    <cellStyle name="เครื่องหมายจุลภาค 3" xfId="99"/>
    <cellStyle name="เครื่องหมายจุลภาค 3 2" xfId="100"/>
    <cellStyle name="Comma" xfId="101"/>
    <cellStyle name="Comma [0]" xfId="102"/>
    <cellStyle name="ชื่อเรื่อง" xfId="103"/>
    <cellStyle name="เซลล์ตรวจสอบ" xfId="104"/>
    <cellStyle name="เซลล์ที่มีลิงก์" xfId="105"/>
    <cellStyle name="ดี" xfId="106"/>
    <cellStyle name="ปกติ 2" xfId="107"/>
    <cellStyle name="ปกติ 2 2" xfId="108"/>
    <cellStyle name="ปกติ 3" xfId="109"/>
    <cellStyle name="ปกติ_DSI 2" xfId="110"/>
    <cellStyle name="ป้อนค่า" xfId="111"/>
    <cellStyle name="ปานกลาง" xfId="112"/>
    <cellStyle name="Percent" xfId="113"/>
    <cellStyle name="ผลรวม" xfId="114"/>
    <cellStyle name="แย่" xfId="115"/>
    <cellStyle name="Currency" xfId="116"/>
    <cellStyle name="Currency [0]" xfId="117"/>
    <cellStyle name="ส่วนที่ถูกเน้น1" xfId="118"/>
    <cellStyle name="ส่วนที่ถูกเน้น2" xfId="119"/>
    <cellStyle name="ส่วนที่ถูกเน้น3" xfId="120"/>
    <cellStyle name="ส่วนที่ถูกเน้น4" xfId="121"/>
    <cellStyle name="ส่วนที่ถูกเน้น5" xfId="122"/>
    <cellStyle name="ส่วนที่ถูกเน้น6" xfId="123"/>
    <cellStyle name="แสดงผล" xfId="124"/>
    <cellStyle name="หมายเหตุ" xfId="125"/>
    <cellStyle name="หัวเรื่อง 1" xfId="126"/>
    <cellStyle name="หัวเรื่อง 2" xfId="127"/>
    <cellStyle name="หัวเรื่อง 3" xfId="128"/>
    <cellStyle name="หัวเรื่อง 4" xfId="129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5" sqref="A5:N5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287" t="s">
        <v>28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0.25">
      <c r="A2" s="98"/>
      <c r="B2" s="84"/>
      <c r="C2" s="287" t="s">
        <v>146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ht="15.75" customHeight="1" thickBot="1">
      <c r="N3" s="89"/>
    </row>
    <row r="4" spans="1:14" ht="24" customHeight="1" thickTop="1">
      <c r="A4" s="293" t="s">
        <v>109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4" ht="24" customHeight="1">
      <c r="A5" s="309" t="s">
        <v>145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</row>
    <row r="6" spans="1:14" ht="24" customHeight="1" thickBot="1">
      <c r="A6" s="304" t="s">
        <v>150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8" customHeight="1" thickTop="1">
      <c r="A7" s="100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</row>
    <row r="8" spans="1:14" s="16" customFormat="1" ht="20.25">
      <c r="A8" s="286" t="s">
        <v>19</v>
      </c>
      <c r="B8" s="286"/>
      <c r="C8" s="281" t="s">
        <v>35</v>
      </c>
      <c r="D8" s="299" t="s">
        <v>18</v>
      </c>
      <c r="E8" s="299" t="s">
        <v>42</v>
      </c>
      <c r="F8" s="1" t="s">
        <v>6</v>
      </c>
      <c r="G8" s="15"/>
      <c r="H8" s="15"/>
      <c r="I8" s="15"/>
      <c r="J8" s="15"/>
      <c r="K8" s="290" t="s">
        <v>2</v>
      </c>
      <c r="L8" s="291"/>
      <c r="M8" s="291"/>
      <c r="N8" s="292"/>
    </row>
    <row r="9" spans="1:14" s="16" customFormat="1" ht="17.25" customHeight="1">
      <c r="A9" s="286"/>
      <c r="B9" s="286"/>
      <c r="C9" s="282"/>
      <c r="D9" s="300"/>
      <c r="E9" s="312"/>
      <c r="F9" s="284">
        <v>1</v>
      </c>
      <c r="G9" s="284">
        <v>2</v>
      </c>
      <c r="H9" s="284">
        <v>3</v>
      </c>
      <c r="I9" s="284">
        <v>4</v>
      </c>
      <c r="J9" s="284">
        <v>5</v>
      </c>
      <c r="K9" s="90" t="s">
        <v>20</v>
      </c>
      <c r="L9" s="91" t="s">
        <v>33</v>
      </c>
      <c r="M9" s="288" t="s">
        <v>48</v>
      </c>
      <c r="N9" s="92" t="s">
        <v>21</v>
      </c>
    </row>
    <row r="10" spans="1:14" s="16" customFormat="1" ht="21.75" customHeight="1">
      <c r="A10" s="286"/>
      <c r="B10" s="286"/>
      <c r="C10" s="283"/>
      <c r="D10" s="301"/>
      <c r="E10" s="313"/>
      <c r="F10" s="285"/>
      <c r="G10" s="285"/>
      <c r="H10" s="285"/>
      <c r="I10" s="285"/>
      <c r="J10" s="285"/>
      <c r="K10" s="93" t="s">
        <v>22</v>
      </c>
      <c r="L10" s="94" t="s">
        <v>23</v>
      </c>
      <c r="M10" s="289"/>
      <c r="N10" s="95" t="s">
        <v>24</v>
      </c>
    </row>
    <row r="11" spans="1:14" s="22" customFormat="1" ht="24.75" customHeight="1">
      <c r="A11" s="297" t="s">
        <v>49</v>
      </c>
      <c r="B11" s="298"/>
      <c r="C11" s="17"/>
      <c r="D11" s="18">
        <f>SUM(D12:D12)</f>
        <v>10</v>
      </c>
      <c r="E11" s="118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9" t="e">
        <f aca="true" t="shared" si="0" ref="M11:M17">L11</f>
        <v>#DIV/0!</v>
      </c>
      <c r="N11" s="21"/>
    </row>
    <row r="12" spans="1:14" s="35" customFormat="1" ht="65.25" customHeight="1">
      <c r="A12" s="122">
        <v>1.1</v>
      </c>
      <c r="B12" s="123" t="s">
        <v>108</v>
      </c>
      <c r="C12" s="30" t="s">
        <v>147</v>
      </c>
      <c r="D12" s="31">
        <v>10</v>
      </c>
      <c r="E12" s="32">
        <f>D12*100/D18</f>
        <v>33.333333333333336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32" t="e">
        <f>'1.1'!D3</f>
        <v>#DIV/0!</v>
      </c>
      <c r="L12" s="33" t="e">
        <f>'1.1'!D5</f>
        <v>#DIV/0!</v>
      </c>
      <c r="M12" s="119" t="e">
        <f t="shared" si="0"/>
        <v>#DIV/0!</v>
      </c>
      <c r="N12" s="34" t="e">
        <f>E12*L12/E18</f>
        <v>#DIV/0!</v>
      </c>
    </row>
    <row r="13" spans="1:14" s="22" customFormat="1" ht="24.75" customHeight="1">
      <c r="A13" s="307" t="s">
        <v>144</v>
      </c>
      <c r="B13" s="308"/>
      <c r="C13" s="17"/>
      <c r="D13" s="18">
        <f>SUM(D14)</f>
        <v>5</v>
      </c>
      <c r="E13" s="118">
        <f>SUM(E14)</f>
        <v>16.666666666666668</v>
      </c>
      <c r="F13" s="19"/>
      <c r="G13" s="19"/>
      <c r="H13" s="19"/>
      <c r="I13" s="19"/>
      <c r="J13" s="19"/>
      <c r="K13" s="19"/>
      <c r="L13" s="20">
        <f>SUM(N14)*E17/E13</f>
        <v>0</v>
      </c>
      <c r="M13" s="119">
        <f t="shared" si="0"/>
        <v>0</v>
      </c>
      <c r="N13" s="21"/>
    </row>
    <row r="14" spans="1:18" ht="63" customHeight="1">
      <c r="A14" s="101">
        <v>2.2</v>
      </c>
      <c r="B14" s="86" t="s">
        <v>111</v>
      </c>
      <c r="C14" s="26" t="s">
        <v>147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6">
        <f t="shared" si="0"/>
        <v>0</v>
      </c>
      <c r="N14" s="25">
        <f>E14*L14/E18</f>
        <v>0</v>
      </c>
      <c r="R14" s="35"/>
    </row>
    <row r="15" spans="1:14" s="22" customFormat="1" ht="24.75" customHeight="1">
      <c r="A15" s="307" t="s">
        <v>148</v>
      </c>
      <c r="B15" s="308"/>
      <c r="C15" s="17"/>
      <c r="D15" s="18">
        <f>SUM(D16:D17)</f>
        <v>15</v>
      </c>
      <c r="E15" s="118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9" t="e">
        <f t="shared" si="0"/>
        <v>#DIV/0!</v>
      </c>
      <c r="N15" s="21"/>
    </row>
    <row r="16" spans="1:18" ht="63" customHeight="1">
      <c r="A16" s="101">
        <v>3.1</v>
      </c>
      <c r="B16" s="86" t="s">
        <v>107</v>
      </c>
      <c r="C16" s="26" t="s">
        <v>25</v>
      </c>
      <c r="D16" s="27">
        <v>10</v>
      </c>
      <c r="E16" s="23">
        <f>D16*100/D18</f>
        <v>33.333333333333336</v>
      </c>
      <c r="F16" s="28">
        <v>89</v>
      </c>
      <c r="G16" s="28">
        <v>91</v>
      </c>
      <c r="H16" s="28">
        <v>93</v>
      </c>
      <c r="I16" s="28">
        <v>95</v>
      </c>
      <c r="J16" s="28">
        <v>97</v>
      </c>
      <c r="K16" s="23" t="e">
        <f>'3.1'!D3</f>
        <v>#DIV/0!</v>
      </c>
      <c r="L16" s="24" t="e">
        <f>'3.1'!D5</f>
        <v>#DIV/0!</v>
      </c>
      <c r="M16" s="156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65">
        <v>3.3</v>
      </c>
      <c r="B17" s="157" t="s">
        <v>73</v>
      </c>
      <c r="C17" s="158" t="s">
        <v>25</v>
      </c>
      <c r="D17" s="159">
        <v>5</v>
      </c>
      <c r="E17" s="160">
        <f>D17*100/D18</f>
        <v>16.666666666666668</v>
      </c>
      <c r="F17" s="161">
        <v>40</v>
      </c>
      <c r="G17" s="161">
        <v>50</v>
      </c>
      <c r="H17" s="161">
        <v>60</v>
      </c>
      <c r="I17" s="161">
        <v>70</v>
      </c>
      <c r="J17" s="161">
        <v>80</v>
      </c>
      <c r="K17" s="160" t="e">
        <f>'3.3'!D3</f>
        <v>#DIV/0!</v>
      </c>
      <c r="L17" s="162" t="e">
        <f>'3.3'!D5</f>
        <v>#DIV/0!</v>
      </c>
      <c r="M17" s="163" t="e">
        <f t="shared" si="0"/>
        <v>#DIV/0!</v>
      </c>
      <c r="N17" s="164" t="e">
        <f>E17*L17/E18</f>
        <v>#DIV/0!</v>
      </c>
    </row>
    <row r="18" spans="1:14" s="42" customFormat="1" ht="26.25" customHeight="1">
      <c r="A18" s="102"/>
      <c r="B18" s="87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302" t="s">
        <v>27</v>
      </c>
      <c r="M18" s="303"/>
      <c r="N18" s="41" t="e">
        <f>SUM(N12:N17)</f>
        <v>#DIV/0!</v>
      </c>
    </row>
    <row r="19" spans="1:14" s="42" customFormat="1" ht="24" customHeight="1">
      <c r="A19" s="103"/>
      <c r="B19" s="117" t="s">
        <v>110</v>
      </c>
      <c r="C19" s="104"/>
      <c r="D19" s="104"/>
      <c r="E19" s="104"/>
      <c r="F19" s="105"/>
      <c r="G19" s="105"/>
      <c r="H19" s="105"/>
      <c r="I19" s="106"/>
      <c r="J19" s="106"/>
      <c r="K19" s="107"/>
      <c r="L19" s="108"/>
      <c r="M19" s="110"/>
      <c r="N19" s="43"/>
    </row>
    <row r="20" spans="1:14" s="42" customFormat="1" ht="24" customHeight="1">
      <c r="A20" s="103"/>
      <c r="B20" s="116" t="s">
        <v>36</v>
      </c>
      <c r="C20" s="111"/>
      <c r="D20" s="111"/>
      <c r="E20" s="111"/>
      <c r="F20" s="105"/>
      <c r="G20" s="105"/>
      <c r="H20" s="105"/>
      <c r="I20" s="105"/>
      <c r="J20" s="105"/>
      <c r="K20" s="105"/>
      <c r="L20" s="112"/>
      <c r="M20" s="113"/>
      <c r="N20" s="43"/>
    </row>
    <row r="21" spans="1:14" s="42" customFormat="1" ht="24" customHeight="1">
      <c r="A21" s="103"/>
      <c r="B21" s="275" t="s">
        <v>152</v>
      </c>
      <c r="C21" s="273" t="s">
        <v>153</v>
      </c>
      <c r="D21" s="114"/>
      <c r="E21" s="114"/>
      <c r="F21" s="115"/>
      <c r="G21" s="109"/>
      <c r="H21" s="105"/>
      <c r="I21" s="105"/>
      <c r="J21" s="105"/>
      <c r="K21" s="105"/>
      <c r="L21" s="112"/>
      <c r="M21" s="113"/>
      <c r="N21" s="43"/>
    </row>
    <row r="22" spans="1:14" s="42" customFormat="1" ht="24" customHeight="1">
      <c r="A22" s="103"/>
      <c r="B22" s="276" t="s">
        <v>43</v>
      </c>
      <c r="C22" s="273" t="s">
        <v>37</v>
      </c>
      <c r="D22" s="115"/>
      <c r="E22" s="115"/>
      <c r="F22" s="115"/>
      <c r="G22" s="115"/>
      <c r="H22" s="105"/>
      <c r="I22" s="105"/>
      <c r="J22" s="105"/>
      <c r="K22" s="105"/>
      <c r="L22" s="112"/>
      <c r="M22" s="113"/>
      <c r="N22" s="43"/>
    </row>
    <row r="23" spans="1:14" s="22" customFormat="1" ht="24" customHeight="1">
      <c r="A23" s="103"/>
      <c r="B23" s="277" t="s">
        <v>44</v>
      </c>
      <c r="C23" s="274" t="s">
        <v>38</v>
      </c>
      <c r="D23" s="109"/>
      <c r="E23" s="109"/>
      <c r="F23" s="109"/>
      <c r="G23" s="109"/>
      <c r="H23" s="105"/>
      <c r="I23" s="105"/>
      <c r="J23" s="105"/>
      <c r="K23" s="105"/>
      <c r="L23" s="112"/>
      <c r="M23" s="113"/>
      <c r="N23" s="43"/>
    </row>
    <row r="24" spans="1:14" s="22" customFormat="1" ht="24" customHeight="1">
      <c r="A24" s="103"/>
      <c r="B24" s="278" t="s">
        <v>45</v>
      </c>
      <c r="C24" s="272" t="s">
        <v>39</v>
      </c>
      <c r="D24" s="109"/>
      <c r="E24" s="109"/>
      <c r="F24" s="105"/>
      <c r="G24" s="105"/>
      <c r="H24" s="105"/>
      <c r="I24" s="105"/>
      <c r="J24" s="105"/>
      <c r="K24" s="105"/>
      <c r="L24" s="112"/>
      <c r="M24" s="113"/>
      <c r="N24" s="43"/>
    </row>
    <row r="25" spans="1:14" s="22" customFormat="1" ht="24" customHeight="1">
      <c r="A25" s="103"/>
      <c r="B25" s="279" t="s">
        <v>46</v>
      </c>
      <c r="C25" s="272" t="s">
        <v>41</v>
      </c>
      <c r="D25" s="109"/>
      <c r="E25" s="109"/>
      <c r="F25" s="105"/>
      <c r="G25" s="105"/>
      <c r="H25" s="105"/>
      <c r="I25" s="105"/>
      <c r="J25" s="105"/>
      <c r="K25" s="105"/>
      <c r="L25" s="112"/>
      <c r="M25" s="113"/>
      <c r="N25" s="43"/>
    </row>
    <row r="26" spans="2:14" ht="20.25">
      <c r="B26" s="280" t="s">
        <v>47</v>
      </c>
      <c r="C26" s="272" t="s">
        <v>40</v>
      </c>
      <c r="D26" s="44"/>
      <c r="E26" s="44"/>
      <c r="F26" s="45"/>
      <c r="G26" s="45"/>
      <c r="H26" s="45"/>
      <c r="I26" s="45"/>
      <c r="J26" s="45"/>
      <c r="K26" s="45"/>
      <c r="L26" s="96"/>
      <c r="M26" s="96"/>
      <c r="N26" s="96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1:218" s="14" customFormat="1" ht="20.25">
      <c r="A30" s="99"/>
      <c r="B30" s="85"/>
      <c r="C30" s="44"/>
      <c r="D30" s="44"/>
      <c r="E30" s="44"/>
      <c r="F30" s="45"/>
      <c r="G30" s="45"/>
      <c r="H30" s="45"/>
      <c r="I30" s="45"/>
      <c r="J30" s="45"/>
      <c r="K30" s="97"/>
      <c r="L30" s="96"/>
      <c r="M30" s="96"/>
      <c r="N30" s="9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96"/>
      <c r="M32" s="96"/>
      <c r="N32" s="96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</sheetData>
  <sheetProtection password="DF4A" sheet="1"/>
  <mergeCells count="21">
    <mergeCell ref="A5:N5"/>
    <mergeCell ref="H9:H10"/>
    <mergeCell ref="E8:E10"/>
    <mergeCell ref="A15:B15"/>
    <mergeCell ref="G9:G10"/>
    <mergeCell ref="B7:N7"/>
    <mergeCell ref="A11:B11"/>
    <mergeCell ref="D8:D10"/>
    <mergeCell ref="L18:M18"/>
    <mergeCell ref="A6:N6"/>
    <mergeCell ref="A13:B13"/>
    <mergeCell ref="C8:C10"/>
    <mergeCell ref="I9:I10"/>
    <mergeCell ref="A8:B10"/>
    <mergeCell ref="C1:N1"/>
    <mergeCell ref="C2:N2"/>
    <mergeCell ref="M9:M10"/>
    <mergeCell ref="K8:N8"/>
    <mergeCell ref="A4:N4"/>
    <mergeCell ref="J9:J10"/>
    <mergeCell ref="F9:F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1" operator="between" stopIfTrue="1">
      <formula>2</formula>
      <formula>2.9999</formula>
    </cfRule>
    <cfRule type="cellIs" priority="55" dxfId="22" operator="between" stopIfTrue="1">
      <formula>1</formula>
      <formula>1.9999</formula>
    </cfRule>
  </conditionalFormatting>
  <conditionalFormatting sqref="M16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7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1" operator="between" stopIfTrue="1">
      <formula>2</formula>
      <formula>2.9999</formula>
    </cfRule>
    <cfRule type="cellIs" priority="30" dxfId="22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I5" sqref="I5"/>
    </sheetView>
  </sheetViews>
  <sheetFormatPr defaultColWidth="7.00390625" defaultRowHeight="15"/>
  <cols>
    <col min="1" max="1" width="8.28125" style="224" customWidth="1"/>
    <col min="2" max="2" width="8.57421875" style="224" customWidth="1"/>
    <col min="3" max="3" width="2.421875" style="224" customWidth="1"/>
    <col min="4" max="4" width="11.57421875" style="224" customWidth="1"/>
    <col min="5" max="5" width="10.8515625" style="224" customWidth="1"/>
    <col min="6" max="10" width="10.421875" style="224" customWidth="1"/>
    <col min="11" max="11" width="14.8515625" style="224" customWidth="1"/>
    <col min="12" max="13" width="13.140625" style="224" customWidth="1"/>
    <col min="14" max="14" width="8.421875" style="224" customWidth="1"/>
    <col min="15" max="15" width="6.57421875" style="224" customWidth="1"/>
    <col min="16" max="16" width="11.57421875" style="224" customWidth="1"/>
    <col min="17" max="17" width="10.00390625" style="224" customWidth="1"/>
    <col min="18" max="18" width="8.421875" style="224" customWidth="1"/>
    <col min="19" max="19" width="10.421875" style="224" customWidth="1"/>
    <col min="20" max="20" width="15.421875" style="224" customWidth="1"/>
    <col min="21" max="21" width="8.421875" style="224" customWidth="1"/>
    <col min="22" max="16384" width="7.00390625" style="224" customWidth="1"/>
  </cols>
  <sheetData>
    <row r="1" spans="1:19" s="174" customFormat="1" ht="30" customHeight="1">
      <c r="A1" s="169" t="s">
        <v>112</v>
      </c>
      <c r="B1" s="170">
        <v>1.1</v>
      </c>
      <c r="C1" s="171" t="s">
        <v>0</v>
      </c>
      <c r="D1" s="328" t="s">
        <v>149</v>
      </c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73"/>
    </row>
    <row r="2" spans="1:4" s="174" customFormat="1" ht="24.75" customHeight="1">
      <c r="A2" s="330" t="s">
        <v>1</v>
      </c>
      <c r="B2" s="331"/>
      <c r="C2" s="171" t="s">
        <v>0</v>
      </c>
      <c r="D2" s="175">
        <v>10</v>
      </c>
    </row>
    <row r="3" spans="1:9" s="174" customFormat="1" ht="24.75" customHeight="1">
      <c r="A3" s="330" t="s">
        <v>2</v>
      </c>
      <c r="B3" s="331"/>
      <c r="C3" s="176" t="s">
        <v>0</v>
      </c>
      <c r="D3" s="177" t="e">
        <f>IF(E5=1,"N/A",M12)</f>
        <v>#DIV/0!</v>
      </c>
      <c r="E3" s="178"/>
      <c r="F3" s="178"/>
      <c r="G3" s="178"/>
      <c r="H3" s="178"/>
      <c r="I3" s="178"/>
    </row>
    <row r="4" spans="1:9" s="174" customFormat="1" ht="24.75" customHeight="1">
      <c r="A4" s="330" t="s">
        <v>3</v>
      </c>
      <c r="B4" s="331"/>
      <c r="C4" s="176" t="s">
        <v>0</v>
      </c>
      <c r="D4" s="179" t="e">
        <f>IF(D5="N/A","N/A",IF(D5&gt;=4.5,"ดีมาก",IF(D5&gt;=3.5,"ดี",IF(D5&gt;=2.5,"ปานกลาง",IF(D5&gt;=1.5,"ต่ำ","ต่ำมาก")))))</f>
        <v>#DIV/0!</v>
      </c>
      <c r="E4" s="178"/>
      <c r="F4" s="178"/>
      <c r="G4" s="178"/>
      <c r="H4" s="178"/>
      <c r="I4" s="178"/>
    </row>
    <row r="5" spans="1:9" s="174" customFormat="1" ht="24.75" customHeight="1">
      <c r="A5" s="330" t="s">
        <v>4</v>
      </c>
      <c r="B5" s="331"/>
      <c r="C5" s="176" t="s">
        <v>0</v>
      </c>
      <c r="D5" s="180" t="e">
        <f>IF(E5=1,1,IF(COUNTBLANK(M9:M10)=6,0,M12))</f>
        <v>#DIV/0!</v>
      </c>
      <c r="E5" s="181"/>
      <c r="F5" s="182" t="s">
        <v>5</v>
      </c>
      <c r="G5" s="183"/>
      <c r="H5" s="183"/>
      <c r="I5" s="183"/>
    </row>
    <row r="6" spans="1:10" s="174" customFormat="1" ht="22.5" customHeight="1">
      <c r="A6" s="172"/>
      <c r="B6" s="172"/>
      <c r="C6" s="184"/>
      <c r="D6" s="185"/>
      <c r="E6" s="186"/>
      <c r="F6" s="186"/>
      <c r="G6" s="186"/>
      <c r="H6" s="186"/>
      <c r="I6" s="186"/>
      <c r="J6" s="182"/>
    </row>
    <row r="7" spans="6:11" s="174" customFormat="1" ht="22.5" customHeight="1">
      <c r="F7" s="332" t="s">
        <v>6</v>
      </c>
      <c r="G7" s="332"/>
      <c r="H7" s="332"/>
      <c r="I7" s="332"/>
      <c r="J7" s="332"/>
      <c r="K7" s="187"/>
    </row>
    <row r="8" spans="2:13" s="174" customFormat="1" ht="22.5" customHeight="1">
      <c r="B8" s="188" t="s">
        <v>51</v>
      </c>
      <c r="C8" s="322" t="s">
        <v>113</v>
      </c>
      <c r="D8" s="323"/>
      <c r="E8" s="189" t="s">
        <v>114</v>
      </c>
      <c r="F8" s="188" t="s">
        <v>9</v>
      </c>
      <c r="G8" s="188" t="s">
        <v>10</v>
      </c>
      <c r="H8" s="188" t="s">
        <v>11</v>
      </c>
      <c r="I8" s="188" t="s">
        <v>12</v>
      </c>
      <c r="J8" s="188" t="s">
        <v>13</v>
      </c>
      <c r="K8" s="190" t="s">
        <v>115</v>
      </c>
      <c r="L8" s="324" t="s">
        <v>116</v>
      </c>
      <c r="M8" s="325"/>
    </row>
    <row r="9" spans="2:20" s="174" customFormat="1" ht="30.75" customHeight="1">
      <c r="B9" s="191">
        <v>1</v>
      </c>
      <c r="C9" s="326" t="s">
        <v>117</v>
      </c>
      <c r="D9" s="327"/>
      <c r="E9" s="192">
        <v>60</v>
      </c>
      <c r="F9" s="193">
        <v>60</v>
      </c>
      <c r="G9" s="193">
        <v>65</v>
      </c>
      <c r="H9" s="192">
        <v>70</v>
      </c>
      <c r="I9" s="192">
        <v>75</v>
      </c>
      <c r="J9" s="192">
        <v>80</v>
      </c>
      <c r="K9" s="194" t="e">
        <f>L18</f>
        <v>#DIV/0!</v>
      </c>
      <c r="L9" s="195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6" t="e">
        <f>L9*E9/100</f>
        <v>#DIV/0!</v>
      </c>
      <c r="T9" s="197"/>
    </row>
    <row r="10" spans="2:20" s="174" customFormat="1" ht="30.75" customHeight="1">
      <c r="B10" s="191">
        <v>2</v>
      </c>
      <c r="C10" s="326" t="s">
        <v>118</v>
      </c>
      <c r="D10" s="327"/>
      <c r="E10" s="192">
        <v>20</v>
      </c>
      <c r="F10" s="193">
        <v>50</v>
      </c>
      <c r="G10" s="193">
        <v>55</v>
      </c>
      <c r="H10" s="192">
        <v>60</v>
      </c>
      <c r="I10" s="192">
        <v>65</v>
      </c>
      <c r="J10" s="192">
        <v>70</v>
      </c>
      <c r="K10" s="194" t="e">
        <f>L24</f>
        <v>#DIV/0!</v>
      </c>
      <c r="L10" s="195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6" t="e">
        <f>+L10*E10/100</f>
        <v>#DIV/0!</v>
      </c>
      <c r="T10" s="197"/>
    </row>
    <row r="11" spans="2:20" s="174" customFormat="1" ht="30.75" customHeight="1">
      <c r="B11" s="191">
        <v>3</v>
      </c>
      <c r="C11" s="326" t="s">
        <v>119</v>
      </c>
      <c r="D11" s="327"/>
      <c r="E11" s="192">
        <v>20</v>
      </c>
      <c r="F11" s="193">
        <v>60</v>
      </c>
      <c r="G11" s="193">
        <v>65</v>
      </c>
      <c r="H11" s="192">
        <v>70</v>
      </c>
      <c r="I11" s="192">
        <v>75</v>
      </c>
      <c r="J11" s="192">
        <v>80</v>
      </c>
      <c r="K11" s="194" t="e">
        <f>L30</f>
        <v>#DIV/0!</v>
      </c>
      <c r="L11" s="195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6" t="e">
        <f>+L11*E11/100</f>
        <v>#DIV/0!</v>
      </c>
      <c r="T11" s="197"/>
    </row>
    <row r="12" spans="5:13" s="174" customFormat="1" ht="26.25" customHeight="1">
      <c r="E12" s="198">
        <v>100</v>
      </c>
      <c r="F12" s="199"/>
      <c r="G12" s="199"/>
      <c r="H12" s="200"/>
      <c r="I12" s="201"/>
      <c r="J12" s="201"/>
      <c r="K12" s="202"/>
      <c r="L12" s="203"/>
      <c r="M12" s="204" t="e">
        <f>SUM(M9:M11)</f>
        <v>#DIV/0!</v>
      </c>
    </row>
    <row r="13" spans="10:11" s="205" customFormat="1" ht="24" customHeight="1">
      <c r="J13" s="206"/>
      <c r="K13" s="207"/>
    </row>
    <row r="14" spans="1:16" s="174" customFormat="1" ht="29.25" customHeight="1">
      <c r="A14" s="320" t="s">
        <v>120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</row>
    <row r="15" spans="1:11" s="205" customFormat="1" ht="24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7"/>
    </row>
    <row r="16" spans="1:13" s="174" customFormat="1" ht="49.5" customHeight="1">
      <c r="A16" s="209"/>
      <c r="B16" s="209"/>
      <c r="C16" s="317" t="s">
        <v>121</v>
      </c>
      <c r="D16" s="317"/>
      <c r="E16" s="317"/>
      <c r="F16" s="317"/>
      <c r="G16" s="317"/>
      <c r="H16" s="317"/>
      <c r="I16" s="317"/>
      <c r="J16" s="317"/>
      <c r="K16" s="317"/>
      <c r="L16" s="210"/>
      <c r="M16" s="182" t="s">
        <v>8</v>
      </c>
    </row>
    <row r="17" spans="1:13" s="174" customFormat="1" ht="49.5" customHeight="1">
      <c r="A17" s="209"/>
      <c r="B17" s="209"/>
      <c r="C17" s="317" t="s">
        <v>122</v>
      </c>
      <c r="D17" s="317"/>
      <c r="E17" s="317"/>
      <c r="F17" s="317"/>
      <c r="G17" s="317"/>
      <c r="H17" s="317"/>
      <c r="I17" s="317"/>
      <c r="J17" s="317"/>
      <c r="K17" s="317"/>
      <c r="L17" s="210"/>
      <c r="M17" s="182" t="s">
        <v>8</v>
      </c>
    </row>
    <row r="18" spans="1:12" s="174" customFormat="1" ht="49.5" customHeight="1">
      <c r="A18" s="209"/>
      <c r="B18" s="209"/>
      <c r="C18" s="317" t="s">
        <v>123</v>
      </c>
      <c r="D18" s="317"/>
      <c r="E18" s="317"/>
      <c r="F18" s="317"/>
      <c r="G18" s="317"/>
      <c r="H18" s="317"/>
      <c r="I18" s="317"/>
      <c r="J18" s="317"/>
      <c r="K18" s="317"/>
      <c r="L18" s="211" t="e">
        <f>L17*100/L16</f>
        <v>#DIV/0!</v>
      </c>
    </row>
    <row r="19" spans="1:11" s="205" customFormat="1" ht="24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7"/>
    </row>
    <row r="20" spans="1:18" s="212" customFormat="1" ht="30" customHeight="1">
      <c r="A20" s="320" t="s">
        <v>124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R20" s="213"/>
    </row>
    <row r="21" spans="4:18" s="214" customFormat="1" ht="24" customHeight="1">
      <c r="D21" s="215"/>
      <c r="E21" s="215"/>
      <c r="F21" s="215"/>
      <c r="G21" s="215"/>
      <c r="H21" s="215"/>
      <c r="I21" s="215"/>
      <c r="J21" s="215"/>
      <c r="K21" s="215"/>
      <c r="L21" s="215"/>
      <c r="M21" s="216"/>
      <c r="N21" s="217"/>
      <c r="O21" s="182"/>
      <c r="R21" s="218"/>
    </row>
    <row r="22" spans="3:18" s="212" customFormat="1" ht="48" customHeight="1">
      <c r="C22" s="317" t="s">
        <v>125</v>
      </c>
      <c r="D22" s="317"/>
      <c r="E22" s="317"/>
      <c r="F22" s="317"/>
      <c r="G22" s="317"/>
      <c r="H22" s="317"/>
      <c r="I22" s="317"/>
      <c r="J22" s="317"/>
      <c r="K22" s="317"/>
      <c r="L22" s="219"/>
      <c r="M22" s="182" t="s">
        <v>8</v>
      </c>
      <c r="N22" s="217"/>
      <c r="O22" s="182"/>
      <c r="R22" s="213"/>
    </row>
    <row r="23" spans="1:13" s="174" customFormat="1" ht="48" customHeight="1">
      <c r="A23" s="209"/>
      <c r="B23" s="209"/>
      <c r="C23" s="317" t="s">
        <v>126</v>
      </c>
      <c r="D23" s="317"/>
      <c r="E23" s="317"/>
      <c r="F23" s="317"/>
      <c r="G23" s="317"/>
      <c r="H23" s="317"/>
      <c r="I23" s="317"/>
      <c r="J23" s="317"/>
      <c r="K23" s="317"/>
      <c r="L23" s="219"/>
      <c r="M23" s="182" t="s">
        <v>8</v>
      </c>
    </row>
    <row r="24" spans="3:18" s="212" customFormat="1" ht="48" customHeight="1">
      <c r="C24" s="317" t="s">
        <v>127</v>
      </c>
      <c r="D24" s="317"/>
      <c r="E24" s="317"/>
      <c r="F24" s="317"/>
      <c r="G24" s="317"/>
      <c r="H24" s="317"/>
      <c r="I24" s="317"/>
      <c r="J24" s="317"/>
      <c r="K24" s="317"/>
      <c r="L24" s="211" t="e">
        <f>L23*100/L22</f>
        <v>#DIV/0!</v>
      </c>
      <c r="M24" s="220"/>
      <c r="N24" s="217"/>
      <c r="O24" s="182"/>
      <c r="R24" s="213"/>
    </row>
    <row r="25" spans="4:18" s="214" customFormat="1" ht="24" customHeight="1">
      <c r="D25" s="215"/>
      <c r="E25" s="215"/>
      <c r="F25" s="215"/>
      <c r="G25" s="215"/>
      <c r="H25" s="215"/>
      <c r="I25" s="215"/>
      <c r="J25" s="215"/>
      <c r="K25" s="215"/>
      <c r="L25" s="215"/>
      <c r="M25" s="216"/>
      <c r="N25" s="217"/>
      <c r="O25" s="182"/>
      <c r="R25" s="218"/>
    </row>
    <row r="26" spans="1:18" s="212" customFormat="1" ht="27.75" customHeight="1">
      <c r="A26" s="318" t="s">
        <v>128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R26" s="213"/>
    </row>
    <row r="27" spans="4:18" s="214" customFormat="1" ht="24" customHeight="1">
      <c r="D27" s="215"/>
      <c r="E27" s="215"/>
      <c r="F27" s="215"/>
      <c r="G27" s="215"/>
      <c r="H27" s="215"/>
      <c r="I27" s="215"/>
      <c r="J27" s="215"/>
      <c r="K27" s="215"/>
      <c r="L27" s="215"/>
      <c r="M27" s="216"/>
      <c r="N27" s="217"/>
      <c r="O27" s="182"/>
      <c r="R27" s="218"/>
    </row>
    <row r="28" spans="3:18" s="212" customFormat="1" ht="45" customHeight="1">
      <c r="C28" s="317" t="s">
        <v>129</v>
      </c>
      <c r="D28" s="317"/>
      <c r="E28" s="317"/>
      <c r="F28" s="317"/>
      <c r="G28" s="317"/>
      <c r="H28" s="317"/>
      <c r="I28" s="317"/>
      <c r="J28" s="317"/>
      <c r="K28" s="317"/>
      <c r="L28" s="221"/>
      <c r="M28" s="182" t="s">
        <v>8</v>
      </c>
      <c r="N28" s="217"/>
      <c r="O28" s="182"/>
      <c r="R28" s="213"/>
    </row>
    <row r="29" spans="1:13" s="174" customFormat="1" ht="45" customHeight="1">
      <c r="A29" s="209"/>
      <c r="B29" s="209"/>
      <c r="C29" s="317" t="s">
        <v>130</v>
      </c>
      <c r="D29" s="317"/>
      <c r="E29" s="317"/>
      <c r="F29" s="317"/>
      <c r="G29" s="317"/>
      <c r="H29" s="317"/>
      <c r="I29" s="317"/>
      <c r="J29" s="317"/>
      <c r="K29" s="317"/>
      <c r="L29" s="221"/>
      <c r="M29" s="182" t="s">
        <v>8</v>
      </c>
    </row>
    <row r="30" spans="3:18" s="212" customFormat="1" ht="45" customHeight="1">
      <c r="C30" s="317" t="s">
        <v>131</v>
      </c>
      <c r="D30" s="317"/>
      <c r="E30" s="317"/>
      <c r="F30" s="317"/>
      <c r="G30" s="317"/>
      <c r="H30" s="317"/>
      <c r="I30" s="317"/>
      <c r="J30" s="317"/>
      <c r="K30" s="317"/>
      <c r="L30" s="211" t="e">
        <f>L29*100/L28</f>
        <v>#DIV/0!</v>
      </c>
      <c r="M30" s="220"/>
      <c r="N30" s="217"/>
      <c r="O30" s="182"/>
      <c r="R30" s="213"/>
    </row>
    <row r="31" spans="4:15" s="214" customFormat="1" ht="24" customHeight="1">
      <c r="D31" s="215"/>
      <c r="E31" s="215"/>
      <c r="F31" s="215"/>
      <c r="G31" s="215"/>
      <c r="H31" s="215"/>
      <c r="I31" s="215"/>
      <c r="J31" s="215"/>
      <c r="K31" s="215"/>
      <c r="L31" s="215"/>
      <c r="M31" s="216"/>
      <c r="N31" s="217"/>
      <c r="O31" s="182"/>
    </row>
    <row r="32" spans="2:4" s="222" customFormat="1" ht="24" customHeight="1">
      <c r="B32" s="315" t="s">
        <v>30</v>
      </c>
      <c r="C32" s="315"/>
      <c r="D32" s="315"/>
    </row>
    <row r="33" spans="2:18" s="222" customFormat="1" ht="24" customHeight="1"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</row>
    <row r="34" spans="2:18" s="222" customFormat="1" ht="24" customHeight="1"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</row>
    <row r="35" spans="2:18" s="222" customFormat="1" ht="24" customHeight="1"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</row>
    <row r="36" spans="2:17" s="222" customFormat="1" ht="24" customHeight="1">
      <c r="B36" s="315" t="s">
        <v>50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223"/>
    </row>
    <row r="37" spans="2:18" ht="24" customHeight="1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</row>
    <row r="38" spans="2:18" ht="24" customHeight="1">
      <c r="B38" s="225" t="s">
        <v>14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</row>
    <row r="39" spans="2:18" ht="24" customHeight="1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</row>
    <row r="40" spans="2:18" ht="24" customHeight="1"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</row>
    <row r="41" spans="2:18" ht="24" customHeight="1"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2:14" ht="25.5" customHeight="1">
      <c r="B42" s="315" t="s">
        <v>50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F10" sqref="F10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8" t="s">
        <v>138</v>
      </c>
      <c r="B1" s="271">
        <v>2.2</v>
      </c>
      <c r="C1" s="240" t="s">
        <v>0</v>
      </c>
      <c r="D1" s="236" t="s">
        <v>111</v>
      </c>
      <c r="E1" s="236"/>
      <c r="F1" s="236"/>
      <c r="G1" s="236"/>
      <c r="J1" s="237"/>
    </row>
    <row r="2" spans="1:7" s="3" customFormat="1" ht="24" customHeight="1">
      <c r="A2" s="238" t="s">
        <v>1</v>
      </c>
      <c r="B2" s="239"/>
      <c r="C2" s="240" t="s">
        <v>0</v>
      </c>
      <c r="D2" s="241">
        <v>5</v>
      </c>
      <c r="E2" s="4"/>
      <c r="F2" s="242"/>
      <c r="G2" s="4"/>
    </row>
    <row r="3" spans="1:9" s="3" customFormat="1" ht="24" customHeight="1">
      <c r="A3" s="238" t="s">
        <v>2</v>
      </c>
      <c r="B3" s="239"/>
      <c r="C3" s="240" t="s">
        <v>0</v>
      </c>
      <c r="D3" s="243">
        <f>IF(E5=1,"N/A",SUM(G8:G12))</f>
        <v>0</v>
      </c>
      <c r="E3" s="4"/>
      <c r="F3" s="242"/>
      <c r="G3" s="4"/>
      <c r="I3" s="244"/>
    </row>
    <row r="4" spans="1:7" s="3" customFormat="1" ht="24" customHeight="1">
      <c r="A4" s="245" t="s">
        <v>3</v>
      </c>
      <c r="B4" s="239"/>
      <c r="C4" s="240" t="s">
        <v>0</v>
      </c>
      <c r="D4" s="246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45" t="s">
        <v>4</v>
      </c>
      <c r="B5" s="239"/>
      <c r="C5" s="240" t="s">
        <v>0</v>
      </c>
      <c r="D5" s="243">
        <f>IF(E5=1,1,D3)</f>
        <v>0</v>
      </c>
      <c r="E5" s="247"/>
      <c r="F5" s="248" t="s">
        <v>5</v>
      </c>
      <c r="G5" s="249"/>
      <c r="H5" s="249"/>
      <c r="I5" s="249"/>
      <c r="J5" s="249"/>
      <c r="K5" s="249"/>
    </row>
    <row r="6" spans="1:11" s="6" customFormat="1" ht="19.5" customHeight="1">
      <c r="A6" s="250"/>
      <c r="D6" s="251"/>
      <c r="E6" s="252"/>
      <c r="I6" s="253"/>
      <c r="J6" s="253"/>
      <c r="K6" s="253"/>
    </row>
    <row r="7" spans="4:11" s="254" customFormat="1" ht="25.5" customHeight="1">
      <c r="D7" s="336" t="s">
        <v>15</v>
      </c>
      <c r="E7" s="337"/>
      <c r="F7" s="255" t="s">
        <v>16</v>
      </c>
      <c r="G7" s="256" t="s">
        <v>2</v>
      </c>
      <c r="H7" s="257"/>
      <c r="J7" s="258"/>
      <c r="K7" s="258"/>
    </row>
    <row r="8" spans="4:11" s="3" customFormat="1" ht="71.25" customHeight="1">
      <c r="D8" s="338">
        <v>1</v>
      </c>
      <c r="E8" s="339"/>
      <c r="F8" s="259" t="s">
        <v>139</v>
      </c>
      <c r="G8" s="260"/>
      <c r="H8" s="7" t="s">
        <v>17</v>
      </c>
      <c r="J8" s="261"/>
      <c r="K8" s="261"/>
    </row>
    <row r="9" spans="4:11" s="3" customFormat="1" ht="190.5" customHeight="1">
      <c r="D9" s="340">
        <v>2</v>
      </c>
      <c r="E9" s="340"/>
      <c r="F9" s="259" t="s">
        <v>140</v>
      </c>
      <c r="G9" s="260"/>
      <c r="H9" s="7" t="s">
        <v>17</v>
      </c>
      <c r="J9" s="261"/>
      <c r="K9" s="261"/>
    </row>
    <row r="10" spans="4:11" s="3" customFormat="1" ht="48" customHeight="1">
      <c r="D10" s="340">
        <v>3</v>
      </c>
      <c r="E10" s="340"/>
      <c r="F10" s="259" t="s">
        <v>141</v>
      </c>
      <c r="G10" s="260"/>
      <c r="H10" s="7" t="s">
        <v>17</v>
      </c>
      <c r="J10" s="261"/>
      <c r="K10" s="261"/>
    </row>
    <row r="11" spans="4:11" s="3" customFormat="1" ht="70.5" customHeight="1">
      <c r="D11" s="340">
        <v>4</v>
      </c>
      <c r="E11" s="340"/>
      <c r="F11" s="262" t="s">
        <v>142</v>
      </c>
      <c r="G11" s="423"/>
      <c r="H11" s="7"/>
      <c r="J11" s="261"/>
      <c r="K11" s="261"/>
    </row>
    <row r="12" spans="4:11" s="3" customFormat="1" ht="70.5" customHeight="1">
      <c r="D12" s="340">
        <v>5</v>
      </c>
      <c r="E12" s="340"/>
      <c r="F12" s="259" t="s">
        <v>143</v>
      </c>
      <c r="G12" s="423"/>
      <c r="H12" s="7"/>
      <c r="J12" s="261"/>
      <c r="K12" s="261"/>
    </row>
    <row r="13" spans="4:11" s="3" customFormat="1" ht="24" customHeight="1">
      <c r="D13" s="263" t="s">
        <v>137</v>
      </c>
      <c r="E13" s="264"/>
      <c r="F13" s="265"/>
      <c r="G13" s="266"/>
      <c r="H13" s="7"/>
      <c r="J13" s="261"/>
      <c r="K13" s="261"/>
    </row>
    <row r="14" spans="2:11" s="3" customFormat="1" ht="24" customHeight="1">
      <c r="B14" s="267"/>
      <c r="D14" s="237"/>
      <c r="I14" s="268"/>
      <c r="J14" s="261"/>
      <c r="K14" s="261"/>
    </row>
    <row r="15" spans="2:5" s="4" customFormat="1" ht="20.25">
      <c r="B15" s="167" t="s">
        <v>30</v>
      </c>
      <c r="E15" s="3"/>
    </row>
    <row r="16" spans="2:8" ht="20.25">
      <c r="B16" s="333"/>
      <c r="C16" s="333"/>
      <c r="D16" s="333"/>
      <c r="E16" s="333"/>
      <c r="F16" s="333"/>
      <c r="G16" s="333"/>
      <c r="H16" s="333"/>
    </row>
    <row r="17" spans="2:8" ht="20.25">
      <c r="B17" s="333"/>
      <c r="C17" s="333"/>
      <c r="D17" s="333"/>
      <c r="E17" s="333"/>
      <c r="F17" s="333"/>
      <c r="G17" s="333"/>
      <c r="H17" s="333"/>
    </row>
    <row r="18" spans="2:8" ht="20.25">
      <c r="B18" s="333"/>
      <c r="C18" s="333"/>
      <c r="D18" s="333"/>
      <c r="E18" s="333"/>
      <c r="F18" s="333"/>
      <c r="G18" s="333"/>
      <c r="H18" s="333"/>
    </row>
    <row r="19" spans="2:8" ht="20.25">
      <c r="B19" s="333"/>
      <c r="C19" s="333"/>
      <c r="D19" s="333"/>
      <c r="E19" s="333"/>
      <c r="F19" s="333"/>
      <c r="G19" s="333"/>
      <c r="H19" s="333"/>
    </row>
    <row r="20" spans="2:8" ht="20.25">
      <c r="B20" s="333"/>
      <c r="C20" s="333"/>
      <c r="D20" s="333"/>
      <c r="E20" s="333"/>
      <c r="F20" s="333"/>
      <c r="G20" s="333"/>
      <c r="H20" s="333"/>
    </row>
    <row r="21" spans="2:8" ht="20.25">
      <c r="B21" s="333"/>
      <c r="C21" s="333"/>
      <c r="D21" s="333"/>
      <c r="E21" s="333"/>
      <c r="F21" s="333"/>
      <c r="G21" s="333"/>
      <c r="H21" s="333"/>
    </row>
    <row r="22" spans="2:8" ht="20.25">
      <c r="B22" s="333"/>
      <c r="C22" s="333"/>
      <c r="D22" s="333"/>
      <c r="E22" s="333"/>
      <c r="F22" s="333"/>
      <c r="G22" s="333"/>
      <c r="H22" s="333"/>
    </row>
    <row r="23" spans="2:11" s="4" customFormat="1" ht="20.25">
      <c r="B23" s="334" t="s">
        <v>50</v>
      </c>
      <c r="C23" s="334"/>
      <c r="D23" s="334"/>
      <c r="E23" s="334"/>
      <c r="F23" s="334"/>
      <c r="G23" s="334"/>
      <c r="H23" s="334"/>
      <c r="I23" s="53"/>
      <c r="J23" s="53"/>
      <c r="K23" s="53"/>
    </row>
    <row r="24" spans="4:11" s="6" customFormat="1" ht="20.25">
      <c r="D24" s="269"/>
      <c r="I24" s="270"/>
      <c r="J24" s="253"/>
      <c r="K24" s="253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5"/>
      <c r="C26" s="333"/>
      <c r="D26" s="333"/>
      <c r="E26" s="333"/>
      <c r="F26" s="333"/>
      <c r="G26" s="333"/>
      <c r="H26" s="333"/>
    </row>
    <row r="27" spans="2:8" ht="20.25">
      <c r="B27" s="333"/>
      <c r="C27" s="333"/>
      <c r="D27" s="333"/>
      <c r="E27" s="333"/>
      <c r="F27" s="333"/>
      <c r="G27" s="333"/>
      <c r="H27" s="333"/>
    </row>
    <row r="28" spans="2:8" ht="20.25">
      <c r="B28" s="333"/>
      <c r="C28" s="333"/>
      <c r="D28" s="333"/>
      <c r="E28" s="333"/>
      <c r="F28" s="333"/>
      <c r="G28" s="333"/>
      <c r="H28" s="333"/>
    </row>
    <row r="29" spans="2:8" ht="20.25">
      <c r="B29" s="333"/>
      <c r="C29" s="333"/>
      <c r="D29" s="333"/>
      <c r="E29" s="333"/>
      <c r="F29" s="333"/>
      <c r="G29" s="333"/>
      <c r="H29" s="333"/>
    </row>
    <row r="30" spans="2:8" ht="20.25">
      <c r="B30" s="333"/>
      <c r="C30" s="333"/>
      <c r="D30" s="333"/>
      <c r="E30" s="333"/>
      <c r="F30" s="333"/>
      <c r="G30" s="333"/>
      <c r="H30" s="333"/>
    </row>
    <row r="31" spans="2:8" ht="20.25">
      <c r="B31" s="333"/>
      <c r="C31" s="333"/>
      <c r="D31" s="333"/>
      <c r="E31" s="333"/>
      <c r="F31" s="333"/>
      <c r="G31" s="333"/>
      <c r="H31" s="333"/>
    </row>
    <row r="32" spans="2:8" ht="20.25">
      <c r="B32" s="333"/>
      <c r="C32" s="333"/>
      <c r="D32" s="333"/>
      <c r="E32" s="333"/>
      <c r="F32" s="333"/>
      <c r="G32" s="333"/>
      <c r="H32" s="333"/>
    </row>
    <row r="33" spans="2:7" s="4" customFormat="1" ht="20.25">
      <c r="B33" s="334" t="s">
        <v>50</v>
      </c>
      <c r="C33" s="334"/>
      <c r="D33" s="334"/>
      <c r="E33" s="334"/>
      <c r="F33" s="334"/>
      <c r="G33" s="334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F5" sqref="F5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45" t="s">
        <v>132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49"/>
    </row>
    <row r="2" spans="1:4" s="3" customFormat="1" ht="24.75" customHeight="1">
      <c r="A2" s="347" t="s">
        <v>1</v>
      </c>
      <c r="B2" s="348"/>
      <c r="C2" s="48" t="s">
        <v>0</v>
      </c>
      <c r="D2" s="50">
        <v>10</v>
      </c>
    </row>
    <row r="3" spans="1:5" s="3" customFormat="1" ht="24.75" customHeight="1">
      <c r="A3" s="347" t="s">
        <v>2</v>
      </c>
      <c r="B3" s="348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47" t="s">
        <v>3</v>
      </c>
      <c r="B4" s="348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47" t="s">
        <v>4</v>
      </c>
      <c r="B5" s="348"/>
      <c r="C5" s="51" t="s">
        <v>0</v>
      </c>
      <c r="D5" s="55" t="e">
        <f>IF(E5=1,1,J9)</f>
        <v>#DIV/0!</v>
      </c>
      <c r="E5" s="124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49" t="s">
        <v>6</v>
      </c>
      <c r="E7" s="349"/>
      <c r="F7" s="349"/>
      <c r="G7" s="349"/>
      <c r="H7" s="349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168" t="s">
        <v>2</v>
      </c>
      <c r="J8" s="168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42" t="s">
        <v>133</v>
      </c>
      <c r="E11" s="343"/>
      <c r="F11" s="343"/>
      <c r="G11" s="343"/>
      <c r="H11" s="343"/>
      <c r="I11" s="343"/>
      <c r="J11" s="125"/>
      <c r="K11" s="7" t="s">
        <v>8</v>
      </c>
      <c r="N11" s="63"/>
    </row>
    <row r="12" spans="4:11" s="62" customFormat="1" ht="54.75" customHeight="1">
      <c r="D12" s="342" t="s">
        <v>134</v>
      </c>
      <c r="E12" s="342"/>
      <c r="F12" s="342"/>
      <c r="G12" s="342"/>
      <c r="H12" s="342"/>
      <c r="I12" s="342"/>
      <c r="J12" s="125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44" t="s">
        <v>135</v>
      </c>
      <c r="E14" s="344"/>
      <c r="F14" s="344"/>
      <c r="G14" s="344"/>
      <c r="H14" s="344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4" t="s">
        <v>30</v>
      </c>
      <c r="C16" s="334"/>
      <c r="D16" s="334"/>
    </row>
    <row r="17" spans="2:13" s="4" customFormat="1" ht="24.75" customHeight="1"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</row>
    <row r="18" spans="2:13" s="4" customFormat="1" ht="24.75" customHeight="1"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</row>
    <row r="19" spans="2:13" s="4" customFormat="1" ht="24.75" customHeight="1"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</row>
    <row r="20" spans="2:13" s="4" customFormat="1" ht="24.75" customHeight="1"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</row>
    <row r="21" spans="2:13" s="4" customFormat="1" ht="24.75" customHeight="1"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</row>
    <row r="22" spans="2:13" s="4" customFormat="1" ht="24.75" customHeight="1"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</row>
    <row r="23" spans="2:13" s="4" customFormat="1" ht="24.75" customHeight="1"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</row>
    <row r="24" spans="2:13" s="4" customFormat="1" ht="24.75" customHeight="1">
      <c r="B24" s="334" t="s">
        <v>50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</row>
    <row r="28" spans="2:13" s="53" customFormat="1" ht="24.75" customHeight="1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</row>
    <row r="29" spans="2:13" s="53" customFormat="1" ht="24.75" customHeight="1"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</row>
    <row r="30" spans="2:13" s="53" customFormat="1" ht="24.75" customHeight="1"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</row>
    <row r="31" spans="2:13" s="53" customFormat="1" ht="24.75" customHeight="1"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</row>
    <row r="32" spans="2:13" s="53" customFormat="1" ht="24.75" customHeight="1"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</row>
    <row r="33" spans="2:13" s="53" customFormat="1" ht="24.75" customHeight="1">
      <c r="B33" s="334" t="s">
        <v>50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</row>
  </sheetData>
  <sheetProtection password="DF4A" sheet="1"/>
  <mergeCells count="14">
    <mergeCell ref="D1:N1"/>
    <mergeCell ref="A2:B2"/>
    <mergeCell ref="A3:B3"/>
    <mergeCell ref="A4:B4"/>
    <mergeCell ref="A5:B5"/>
    <mergeCell ref="D7:H7"/>
    <mergeCell ref="B27:M32"/>
    <mergeCell ref="B33:M33"/>
    <mergeCell ref="D11:I11"/>
    <mergeCell ref="D12:I12"/>
    <mergeCell ref="D14:H14"/>
    <mergeCell ref="B16:D16"/>
    <mergeCell ref="B17:M23"/>
    <mergeCell ref="B24:M24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I10" sqref="I10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9">
        <v>3.3</v>
      </c>
      <c r="C1" s="48" t="s">
        <v>0</v>
      </c>
      <c r="D1" s="345" t="s">
        <v>74</v>
      </c>
      <c r="E1" s="346"/>
      <c r="F1" s="346"/>
      <c r="G1" s="346"/>
      <c r="H1" s="346"/>
      <c r="I1" s="346"/>
      <c r="J1" s="346"/>
      <c r="K1" s="83"/>
    </row>
    <row r="2" spans="1:4" s="3" customFormat="1" ht="24.75" customHeight="1">
      <c r="A2" s="420" t="s">
        <v>1</v>
      </c>
      <c r="B2" s="421"/>
      <c r="C2" s="48" t="s">
        <v>0</v>
      </c>
      <c r="D2" s="50">
        <v>5</v>
      </c>
    </row>
    <row r="3" spans="1:5" s="3" customFormat="1" ht="24.75" customHeight="1">
      <c r="A3" s="420" t="s">
        <v>2</v>
      </c>
      <c r="B3" s="421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420" t="s">
        <v>3</v>
      </c>
      <c r="B4" s="421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420" t="s">
        <v>4</v>
      </c>
      <c r="B5" s="421"/>
      <c r="C5" s="51" t="s">
        <v>0</v>
      </c>
      <c r="D5" s="55" t="e">
        <f>IF(E5=1,1,J9)</f>
        <v>#DIV/0!</v>
      </c>
      <c r="E5" s="124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422" t="s">
        <v>6</v>
      </c>
      <c r="E7" s="422"/>
      <c r="F7" s="422"/>
      <c r="G7" s="422"/>
      <c r="H7" s="422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42" t="s">
        <v>151</v>
      </c>
      <c r="E11" s="343"/>
      <c r="F11" s="343"/>
      <c r="G11" s="343"/>
      <c r="H11" s="343"/>
      <c r="I11" s="343"/>
      <c r="J11" s="125"/>
      <c r="K11" s="7" t="s">
        <v>8</v>
      </c>
    </row>
    <row r="12" spans="4:11" s="58" customFormat="1" ht="54.75" customHeight="1">
      <c r="D12" s="342" t="s">
        <v>75</v>
      </c>
      <c r="E12" s="342"/>
      <c r="F12" s="342"/>
      <c r="G12" s="342"/>
      <c r="H12" s="342"/>
      <c r="I12" s="342"/>
      <c r="J12" s="125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44" t="s">
        <v>34</v>
      </c>
      <c r="E14" s="344"/>
      <c r="F14" s="344"/>
      <c r="G14" s="344"/>
      <c r="H14" s="344"/>
      <c r="I14" s="76" t="e">
        <f>J12*100/J11</f>
        <v>#DIV/0!</v>
      </c>
      <c r="J14" s="66"/>
      <c r="K14" s="67"/>
    </row>
    <row r="15" spans="4:11" s="58" customFormat="1" ht="20.25">
      <c r="D15" s="120"/>
      <c r="E15" s="120"/>
      <c r="F15" s="120"/>
      <c r="G15" s="120"/>
      <c r="H15" s="120"/>
      <c r="I15" s="130"/>
      <c r="J15" s="66"/>
      <c r="K15" s="67"/>
    </row>
    <row r="16" spans="1:256" s="4" customFormat="1" ht="24" customHeight="1">
      <c r="A16" s="226"/>
      <c r="B16" s="131" t="s">
        <v>76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  <c r="IV16" s="226"/>
    </row>
    <row r="17" spans="1:256" s="4" customFormat="1" ht="21.75" customHeight="1">
      <c r="A17" s="226"/>
      <c r="B17" s="419" t="s">
        <v>136</v>
      </c>
      <c r="C17" s="419"/>
      <c r="D17" s="419"/>
      <c r="E17" s="419"/>
      <c r="F17" s="419"/>
      <c r="G17" s="419"/>
      <c r="H17" s="419"/>
      <c r="I17" s="419"/>
      <c r="J17" s="419"/>
      <c r="K17" s="419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  <c r="IU17" s="226"/>
      <c r="IV17" s="226"/>
    </row>
    <row r="18" spans="1:256" s="4" customFormat="1" ht="94.5" customHeight="1">
      <c r="A18" s="226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6"/>
      <c r="FL18" s="226"/>
      <c r="FM18" s="226"/>
      <c r="FN18" s="226"/>
      <c r="FO18" s="226"/>
      <c r="FP18" s="226"/>
      <c r="FQ18" s="226"/>
      <c r="FR18" s="226"/>
      <c r="FS18" s="226"/>
      <c r="FT18" s="226"/>
      <c r="FU18" s="226"/>
      <c r="FV18" s="226"/>
      <c r="FW18" s="226"/>
      <c r="FX18" s="226"/>
      <c r="FY18" s="226"/>
      <c r="FZ18" s="226"/>
      <c r="GA18" s="226"/>
      <c r="GB18" s="226"/>
      <c r="GC18" s="226"/>
      <c r="GD18" s="226"/>
      <c r="GE18" s="226"/>
      <c r="GF18" s="226"/>
      <c r="GG18" s="226"/>
      <c r="GH18" s="226"/>
      <c r="GI18" s="226"/>
      <c r="GJ18" s="226"/>
      <c r="GK18" s="226"/>
      <c r="GL18" s="226"/>
      <c r="GM18" s="226"/>
      <c r="GN18" s="226"/>
      <c r="GO18" s="226"/>
      <c r="GP18" s="226"/>
      <c r="GQ18" s="226"/>
      <c r="GR18" s="226"/>
      <c r="GS18" s="226"/>
      <c r="GT18" s="226"/>
      <c r="GU18" s="226"/>
      <c r="GV18" s="226"/>
      <c r="GW18" s="226"/>
      <c r="GX18" s="226"/>
      <c r="GY18" s="226"/>
      <c r="GZ18" s="226"/>
      <c r="HA18" s="226"/>
      <c r="HB18" s="226"/>
      <c r="HC18" s="226"/>
      <c r="HD18" s="226"/>
      <c r="HE18" s="226"/>
      <c r="HF18" s="226"/>
      <c r="HG18" s="226"/>
      <c r="HH18" s="226"/>
      <c r="HI18" s="226"/>
      <c r="HJ18" s="226"/>
      <c r="HK18" s="226"/>
      <c r="HL18" s="226"/>
      <c r="HM18" s="226"/>
      <c r="HN18" s="226"/>
      <c r="HO18" s="226"/>
      <c r="HP18" s="226"/>
      <c r="HQ18" s="226"/>
      <c r="HR18" s="226"/>
      <c r="HS18" s="226"/>
      <c r="HT18" s="226"/>
      <c r="HU18" s="226"/>
      <c r="HV18" s="226"/>
      <c r="HW18" s="226"/>
      <c r="HX18" s="226"/>
      <c r="HY18" s="226"/>
      <c r="HZ18" s="226"/>
      <c r="IA18" s="226"/>
      <c r="IB18" s="226"/>
      <c r="IC18" s="226"/>
      <c r="ID18" s="226"/>
      <c r="IE18" s="226"/>
      <c r="IF18" s="226"/>
      <c r="IG18" s="226"/>
      <c r="IH18" s="226"/>
      <c r="II18" s="226"/>
      <c r="IJ18" s="226"/>
      <c r="IK18" s="226"/>
      <c r="IL18" s="226"/>
      <c r="IM18" s="226"/>
      <c r="IN18" s="226"/>
      <c r="IO18" s="226"/>
      <c r="IP18" s="226"/>
      <c r="IQ18" s="226"/>
      <c r="IR18" s="226"/>
      <c r="IS18" s="226"/>
      <c r="IT18" s="226"/>
      <c r="IU18" s="226"/>
      <c r="IV18" s="226"/>
    </row>
    <row r="19" spans="1:256" s="4" customFormat="1" ht="20.25">
      <c r="A19" s="226"/>
      <c r="B19" s="412" t="s">
        <v>77</v>
      </c>
      <c r="C19" s="412"/>
      <c r="D19" s="412"/>
      <c r="E19" s="412"/>
      <c r="F19" s="412"/>
      <c r="G19" s="412"/>
      <c r="H19" s="412"/>
      <c r="I19" s="227"/>
      <c r="J19" s="227"/>
      <c r="K19" s="227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  <c r="IV19" s="226"/>
    </row>
    <row r="20" spans="1:256" s="4" customFormat="1" ht="23.25" customHeight="1">
      <c r="A20" s="226"/>
      <c r="B20" s="412" t="s">
        <v>78</v>
      </c>
      <c r="C20" s="412"/>
      <c r="D20" s="412"/>
      <c r="E20" s="227"/>
      <c r="F20" s="227"/>
      <c r="G20" s="227"/>
      <c r="H20" s="227"/>
      <c r="I20" s="227"/>
      <c r="J20" s="227"/>
      <c r="K20" s="227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  <c r="IV20" s="226"/>
    </row>
    <row r="21" spans="1:256" s="4" customFormat="1" ht="23.25" customHeight="1">
      <c r="A21" s="226"/>
      <c r="B21" s="412" t="s">
        <v>79</v>
      </c>
      <c r="C21" s="412"/>
      <c r="D21" s="412"/>
      <c r="E21" s="412"/>
      <c r="F21" s="412"/>
      <c r="G21" s="412"/>
      <c r="H21" s="412"/>
      <c r="I21" s="412"/>
      <c r="J21" s="227"/>
      <c r="K21" s="227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  <c r="IV21" s="226"/>
    </row>
    <row r="22" spans="1:256" s="4" customFormat="1" ht="13.5" customHeight="1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6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226"/>
      <c r="IS22" s="226"/>
      <c r="IT22" s="226"/>
      <c r="IU22" s="226"/>
      <c r="IV22" s="226"/>
    </row>
    <row r="23" spans="1:256" s="4" customFormat="1" ht="20.25">
      <c r="A23" s="226"/>
      <c r="B23" s="413" t="s">
        <v>80</v>
      </c>
      <c r="C23" s="413"/>
      <c r="D23" s="413"/>
      <c r="E23" s="228" t="s">
        <v>81</v>
      </c>
      <c r="F23" s="228" t="s">
        <v>82</v>
      </c>
      <c r="G23" s="228" t="s">
        <v>25</v>
      </c>
      <c r="H23" s="228" t="s">
        <v>83</v>
      </c>
      <c r="I23" s="228" t="s">
        <v>25</v>
      </c>
      <c r="J23" s="227"/>
      <c r="K23" s="227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  <c r="IV23" s="226"/>
    </row>
    <row r="24" spans="1:256" s="4" customFormat="1" ht="20.25">
      <c r="A24" s="226"/>
      <c r="B24" s="414" t="s">
        <v>84</v>
      </c>
      <c r="C24" s="414"/>
      <c r="D24" s="414"/>
      <c r="E24" s="230">
        <v>350622</v>
      </c>
      <c r="F24" s="230">
        <v>3549</v>
      </c>
      <c r="G24" s="231">
        <f>F24*100/E24</f>
        <v>1.0122011739137875</v>
      </c>
      <c r="H24" s="230">
        <v>347073</v>
      </c>
      <c r="I24" s="231">
        <f>H24*100/E24</f>
        <v>98.98779882608622</v>
      </c>
      <c r="J24" s="227"/>
      <c r="K24" s="227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6"/>
      <c r="FU24" s="226"/>
      <c r="FV24" s="226"/>
      <c r="FW24" s="226"/>
      <c r="FX24" s="226"/>
      <c r="FY24" s="226"/>
      <c r="FZ24" s="226"/>
      <c r="GA24" s="226"/>
      <c r="GB24" s="226"/>
      <c r="GC24" s="226"/>
      <c r="GD24" s="226"/>
      <c r="GE24" s="226"/>
      <c r="GF24" s="226"/>
      <c r="GG24" s="226"/>
      <c r="GH24" s="226"/>
      <c r="GI24" s="226"/>
      <c r="GJ24" s="226"/>
      <c r="GK24" s="226"/>
      <c r="GL24" s="226"/>
      <c r="GM24" s="226"/>
      <c r="GN24" s="226"/>
      <c r="GO24" s="226"/>
      <c r="GP24" s="226"/>
      <c r="GQ24" s="226"/>
      <c r="GR24" s="226"/>
      <c r="GS24" s="226"/>
      <c r="GT24" s="226"/>
      <c r="GU24" s="226"/>
      <c r="GV24" s="226"/>
      <c r="GW24" s="226"/>
      <c r="GX24" s="226"/>
      <c r="GY24" s="226"/>
      <c r="GZ24" s="226"/>
      <c r="HA24" s="226"/>
      <c r="HB24" s="226"/>
      <c r="HC24" s="226"/>
      <c r="HD24" s="226"/>
      <c r="HE24" s="226"/>
      <c r="HF24" s="226"/>
      <c r="HG24" s="226"/>
      <c r="HH24" s="226"/>
      <c r="HI24" s="226"/>
      <c r="HJ24" s="226"/>
      <c r="HK24" s="226"/>
      <c r="HL24" s="226"/>
      <c r="HM24" s="226"/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  <c r="IM24" s="226"/>
      <c r="IN24" s="226"/>
      <c r="IO24" s="226"/>
      <c r="IP24" s="226"/>
      <c r="IQ24" s="226"/>
      <c r="IR24" s="226"/>
      <c r="IS24" s="226"/>
      <c r="IT24" s="226"/>
      <c r="IU24" s="226"/>
      <c r="IV24" s="226"/>
    </row>
    <row r="25" spans="1:256" s="4" customFormat="1" ht="20.25">
      <c r="A25" s="226"/>
      <c r="B25" s="414" t="s">
        <v>85</v>
      </c>
      <c r="C25" s="414"/>
      <c r="D25" s="414"/>
      <c r="E25" s="230">
        <v>3074</v>
      </c>
      <c r="F25" s="230">
        <v>183</v>
      </c>
      <c r="G25" s="231">
        <f>F25*100/E25</f>
        <v>5.953155497722837</v>
      </c>
      <c r="H25" s="230">
        <v>2891</v>
      </c>
      <c r="I25" s="231">
        <f>H25*100/E25</f>
        <v>94.04684450227717</v>
      </c>
      <c r="J25" s="227"/>
      <c r="K25" s="227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  <c r="IV25" s="226"/>
    </row>
    <row r="26" spans="1:256" s="4" customFormat="1" ht="20.25">
      <c r="A26" s="226"/>
      <c r="B26" s="414" t="s">
        <v>86</v>
      </c>
      <c r="C26" s="414"/>
      <c r="D26" s="414"/>
      <c r="E26" s="230">
        <v>148</v>
      </c>
      <c r="F26" s="230">
        <v>15</v>
      </c>
      <c r="G26" s="231">
        <f>F26*100/E26</f>
        <v>10.135135135135135</v>
      </c>
      <c r="H26" s="230">
        <v>133</v>
      </c>
      <c r="I26" s="231">
        <f>H26*100/E26</f>
        <v>89.86486486486487</v>
      </c>
      <c r="J26" s="227"/>
      <c r="K26" s="227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6"/>
      <c r="GB26" s="226"/>
      <c r="GC26" s="226"/>
      <c r="GD26" s="226"/>
      <c r="GE26" s="226"/>
      <c r="GF26" s="226"/>
      <c r="GG26" s="226"/>
      <c r="GH26" s="226"/>
      <c r="GI26" s="226"/>
      <c r="GJ26" s="226"/>
      <c r="GK26" s="226"/>
      <c r="GL26" s="226"/>
      <c r="GM26" s="226"/>
      <c r="GN26" s="226"/>
      <c r="GO26" s="226"/>
      <c r="GP26" s="226"/>
      <c r="GQ26" s="226"/>
      <c r="GR26" s="226"/>
      <c r="GS26" s="226"/>
      <c r="GT26" s="226"/>
      <c r="GU26" s="226"/>
      <c r="GV26" s="226"/>
      <c r="GW26" s="226"/>
      <c r="GX26" s="226"/>
      <c r="GY26" s="226"/>
      <c r="GZ26" s="226"/>
      <c r="HA26" s="226"/>
      <c r="HB26" s="226"/>
      <c r="HC26" s="226"/>
      <c r="HD26" s="226"/>
      <c r="HE26" s="226"/>
      <c r="HF26" s="226"/>
      <c r="HG26" s="226"/>
      <c r="HH26" s="226"/>
      <c r="HI26" s="226"/>
      <c r="HJ26" s="226"/>
      <c r="HK26" s="226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226"/>
      <c r="IS26" s="226"/>
      <c r="IT26" s="226"/>
      <c r="IU26" s="226"/>
      <c r="IV26" s="226"/>
    </row>
    <row r="27" spans="1:256" s="4" customFormat="1" ht="20.25">
      <c r="A27" s="226"/>
      <c r="B27" s="415" t="s">
        <v>87</v>
      </c>
      <c r="C27" s="415"/>
      <c r="D27" s="415"/>
      <c r="E27" s="232">
        <f>SUM(E24:E26)</f>
        <v>353844</v>
      </c>
      <c r="F27" s="232">
        <f>SUM(F24:F26)</f>
        <v>3747</v>
      </c>
      <c r="G27" s="233">
        <f>F27*100/E27</f>
        <v>1.0589412283379116</v>
      </c>
      <c r="H27" s="232">
        <f>SUM(H24:H26)</f>
        <v>350097</v>
      </c>
      <c r="I27" s="233">
        <f>H27*100/E27</f>
        <v>98.94105877166209</v>
      </c>
      <c r="J27" s="227"/>
      <c r="K27" s="227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  <c r="GG27" s="226"/>
      <c r="GH27" s="226"/>
      <c r="GI27" s="226"/>
      <c r="GJ27" s="226"/>
      <c r="GK27" s="226"/>
      <c r="GL27" s="226"/>
      <c r="GM27" s="226"/>
      <c r="GN27" s="226"/>
      <c r="GO27" s="226"/>
      <c r="GP27" s="226"/>
      <c r="GQ27" s="226"/>
      <c r="GR27" s="226"/>
      <c r="GS27" s="226"/>
      <c r="GT27" s="226"/>
      <c r="GU27" s="226"/>
      <c r="GV27" s="226"/>
      <c r="GW27" s="226"/>
      <c r="GX27" s="226"/>
      <c r="GY27" s="226"/>
      <c r="GZ27" s="226"/>
      <c r="HA27" s="226"/>
      <c r="HB27" s="226"/>
      <c r="HC27" s="226"/>
      <c r="HD27" s="226"/>
      <c r="HE27" s="226"/>
      <c r="HF27" s="226"/>
      <c r="HG27" s="226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  <c r="IV27" s="226"/>
    </row>
    <row r="28" spans="1:256" s="4" customFormat="1" ht="20.25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  <c r="FF28" s="226"/>
      <c r="FG28" s="226"/>
      <c r="FH28" s="226"/>
      <c r="FI28" s="226"/>
      <c r="FJ28" s="226"/>
      <c r="FK28" s="226"/>
      <c r="FL28" s="226"/>
      <c r="FM28" s="226"/>
      <c r="FN28" s="226"/>
      <c r="FO28" s="226"/>
      <c r="FP28" s="226"/>
      <c r="FQ28" s="226"/>
      <c r="FR28" s="226"/>
      <c r="FS28" s="226"/>
      <c r="FT28" s="226"/>
      <c r="FU28" s="226"/>
      <c r="FV28" s="226"/>
      <c r="FW28" s="226"/>
      <c r="FX28" s="226"/>
      <c r="FY28" s="226"/>
      <c r="FZ28" s="226"/>
      <c r="GA28" s="226"/>
      <c r="GB28" s="226"/>
      <c r="GC28" s="226"/>
      <c r="GD28" s="226"/>
      <c r="GE28" s="226"/>
      <c r="GF28" s="226"/>
      <c r="GG28" s="226"/>
      <c r="GH28" s="226"/>
      <c r="GI28" s="226"/>
      <c r="GJ28" s="226"/>
      <c r="GK28" s="226"/>
      <c r="GL28" s="226"/>
      <c r="GM28" s="226"/>
      <c r="GN28" s="226"/>
      <c r="GO28" s="226"/>
      <c r="GP28" s="226"/>
      <c r="GQ28" s="226"/>
      <c r="GR28" s="226"/>
      <c r="GS28" s="226"/>
      <c r="GT28" s="226"/>
      <c r="GU28" s="226"/>
      <c r="GV28" s="226"/>
      <c r="GW28" s="226"/>
      <c r="GX28" s="226"/>
      <c r="GY28" s="226"/>
      <c r="GZ28" s="226"/>
      <c r="HA28" s="226"/>
      <c r="HB28" s="226"/>
      <c r="HC28" s="226"/>
      <c r="HD28" s="226"/>
      <c r="HE28" s="226"/>
      <c r="HF28" s="226"/>
      <c r="HG28" s="226"/>
      <c r="HH28" s="226"/>
      <c r="HI28" s="226"/>
      <c r="HJ28" s="226"/>
      <c r="HK28" s="226"/>
      <c r="HL28" s="226"/>
      <c r="HM28" s="226"/>
      <c r="HN28" s="226"/>
      <c r="HO28" s="226"/>
      <c r="HP28" s="226"/>
      <c r="HQ28" s="226"/>
      <c r="HR28" s="226"/>
      <c r="HS28" s="226"/>
      <c r="HT28" s="226"/>
      <c r="HU28" s="226"/>
      <c r="HV28" s="226"/>
      <c r="HW28" s="226"/>
      <c r="HX28" s="226"/>
      <c r="HY28" s="226"/>
      <c r="HZ28" s="226"/>
      <c r="IA28" s="226"/>
      <c r="IB28" s="226"/>
      <c r="IC28" s="226"/>
      <c r="ID28" s="226"/>
      <c r="IE28" s="226"/>
      <c r="IF28" s="226"/>
      <c r="IG28" s="226"/>
      <c r="IH28" s="226"/>
      <c r="II28" s="226"/>
      <c r="IJ28" s="226"/>
      <c r="IK28" s="226"/>
      <c r="IL28" s="226"/>
      <c r="IM28" s="226"/>
      <c r="IN28" s="226"/>
      <c r="IO28" s="226"/>
      <c r="IP28" s="226"/>
      <c r="IQ28" s="226"/>
      <c r="IR28" s="226"/>
      <c r="IS28" s="226"/>
      <c r="IT28" s="226"/>
      <c r="IU28" s="226"/>
      <c r="IV28" s="226"/>
    </row>
    <row r="29" spans="1:256" s="4" customFormat="1" ht="24" customHeight="1">
      <c r="A29" s="226"/>
      <c r="B29" s="412" t="s">
        <v>88</v>
      </c>
      <c r="C29" s="412"/>
      <c r="D29" s="412"/>
      <c r="E29" s="227"/>
      <c r="F29" s="227"/>
      <c r="G29" s="227"/>
      <c r="H29" s="227"/>
      <c r="I29" s="227"/>
      <c r="J29" s="227"/>
      <c r="K29" s="227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6"/>
      <c r="FF29" s="226"/>
      <c r="FG29" s="226"/>
      <c r="FH29" s="226"/>
      <c r="FI29" s="226"/>
      <c r="FJ29" s="226"/>
      <c r="FK29" s="226"/>
      <c r="FL29" s="226"/>
      <c r="FM29" s="226"/>
      <c r="FN29" s="226"/>
      <c r="FO29" s="226"/>
      <c r="FP29" s="226"/>
      <c r="FQ29" s="226"/>
      <c r="FR29" s="226"/>
      <c r="FS29" s="226"/>
      <c r="FT29" s="226"/>
      <c r="FU29" s="226"/>
      <c r="FV29" s="226"/>
      <c r="FW29" s="226"/>
      <c r="FX29" s="226"/>
      <c r="FY29" s="226"/>
      <c r="FZ29" s="226"/>
      <c r="GA29" s="226"/>
      <c r="GB29" s="226"/>
      <c r="GC29" s="226"/>
      <c r="GD29" s="226"/>
      <c r="GE29" s="226"/>
      <c r="GF29" s="226"/>
      <c r="GG29" s="226"/>
      <c r="GH29" s="226"/>
      <c r="GI29" s="226"/>
      <c r="GJ29" s="226"/>
      <c r="GK29" s="226"/>
      <c r="GL29" s="226"/>
      <c r="GM29" s="226"/>
      <c r="GN29" s="226"/>
      <c r="GO29" s="226"/>
      <c r="GP29" s="226"/>
      <c r="GQ29" s="226"/>
      <c r="GR29" s="226"/>
      <c r="GS29" s="226"/>
      <c r="GT29" s="226"/>
      <c r="GU29" s="226"/>
      <c r="GV29" s="226"/>
      <c r="GW29" s="226"/>
      <c r="GX29" s="226"/>
      <c r="GY29" s="226"/>
      <c r="GZ29" s="226"/>
      <c r="HA29" s="226"/>
      <c r="HB29" s="226"/>
      <c r="HC29" s="226"/>
      <c r="HD29" s="226"/>
      <c r="HE29" s="226"/>
      <c r="HF29" s="226"/>
      <c r="HG29" s="226"/>
      <c r="HH29" s="226"/>
      <c r="HI29" s="226"/>
      <c r="HJ29" s="226"/>
      <c r="HK29" s="226"/>
      <c r="HL29" s="226"/>
      <c r="HM29" s="226"/>
      <c r="HN29" s="226"/>
      <c r="HO29" s="226"/>
      <c r="HP29" s="226"/>
      <c r="HQ29" s="226"/>
      <c r="HR29" s="226"/>
      <c r="HS29" s="226"/>
      <c r="HT29" s="226"/>
      <c r="HU29" s="226"/>
      <c r="HV29" s="226"/>
      <c r="HW29" s="226"/>
      <c r="HX29" s="226"/>
      <c r="HY29" s="226"/>
      <c r="HZ29" s="226"/>
      <c r="IA29" s="226"/>
      <c r="IB29" s="226"/>
      <c r="IC29" s="226"/>
      <c r="ID29" s="226"/>
      <c r="IE29" s="226"/>
      <c r="IF29" s="226"/>
      <c r="IG29" s="226"/>
      <c r="IH29" s="226"/>
      <c r="II29" s="226"/>
      <c r="IJ29" s="226"/>
      <c r="IK29" s="226"/>
      <c r="IL29" s="226"/>
      <c r="IM29" s="226"/>
      <c r="IN29" s="226"/>
      <c r="IO29" s="226"/>
      <c r="IP29" s="226"/>
      <c r="IQ29" s="226"/>
      <c r="IR29" s="226"/>
      <c r="IS29" s="226"/>
      <c r="IT29" s="226"/>
      <c r="IU29" s="226"/>
      <c r="IV29" s="226"/>
    </row>
    <row r="30" spans="1:256" s="4" customFormat="1" ht="24" customHeight="1">
      <c r="A30" s="226"/>
      <c r="B30" s="416" t="s">
        <v>89</v>
      </c>
      <c r="C30" s="416"/>
      <c r="D30" s="416"/>
      <c r="E30" s="416"/>
      <c r="F30" s="416"/>
      <c r="G30" s="416"/>
      <c r="H30" s="416"/>
      <c r="I30" s="416"/>
      <c r="J30" s="416"/>
      <c r="K30" s="227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6"/>
      <c r="FP30" s="226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226"/>
      <c r="GD30" s="226"/>
      <c r="GE30" s="226"/>
      <c r="GF30" s="226"/>
      <c r="GG30" s="226"/>
      <c r="GH30" s="226"/>
      <c r="GI30" s="226"/>
      <c r="GJ30" s="226"/>
      <c r="GK30" s="226"/>
      <c r="GL30" s="226"/>
      <c r="GM30" s="226"/>
      <c r="GN30" s="226"/>
      <c r="GO30" s="226"/>
      <c r="GP30" s="226"/>
      <c r="GQ30" s="226"/>
      <c r="GR30" s="226"/>
      <c r="GS30" s="226"/>
      <c r="GT30" s="226"/>
      <c r="GU30" s="226"/>
      <c r="GV30" s="226"/>
      <c r="GW30" s="226"/>
      <c r="GX30" s="226"/>
      <c r="GY30" s="226"/>
      <c r="GZ30" s="226"/>
      <c r="HA30" s="226"/>
      <c r="HB30" s="226"/>
      <c r="HC30" s="226"/>
      <c r="HD30" s="226"/>
      <c r="HE30" s="226"/>
      <c r="HF30" s="226"/>
      <c r="HG30" s="226"/>
      <c r="HH30" s="226"/>
      <c r="HI30" s="226"/>
      <c r="HJ30" s="226"/>
      <c r="HK30" s="226"/>
      <c r="HL30" s="226"/>
      <c r="HM30" s="226"/>
      <c r="HN30" s="226"/>
      <c r="HO30" s="226"/>
      <c r="HP30" s="226"/>
      <c r="HQ30" s="226"/>
      <c r="HR30" s="226"/>
      <c r="HS30" s="226"/>
      <c r="HT30" s="226"/>
      <c r="HU30" s="226"/>
      <c r="HV30" s="226"/>
      <c r="HW30" s="226"/>
      <c r="HX30" s="226"/>
      <c r="HY30" s="226"/>
      <c r="HZ30" s="226"/>
      <c r="IA30" s="226"/>
      <c r="IB30" s="226"/>
      <c r="IC30" s="226"/>
      <c r="ID30" s="226"/>
      <c r="IE30" s="226"/>
      <c r="IF30" s="226"/>
      <c r="IG30" s="226"/>
      <c r="IH30" s="226"/>
      <c r="II30" s="226"/>
      <c r="IJ30" s="226"/>
      <c r="IK30" s="226"/>
      <c r="IL30" s="226"/>
      <c r="IM30" s="226"/>
      <c r="IN30" s="226"/>
      <c r="IO30" s="226"/>
      <c r="IP30" s="226"/>
      <c r="IQ30" s="226"/>
      <c r="IR30" s="226"/>
      <c r="IS30" s="226"/>
      <c r="IT30" s="226"/>
      <c r="IU30" s="226"/>
      <c r="IV30" s="226"/>
    </row>
    <row r="31" spans="1:256" s="4" customFormat="1" ht="11.25" customHeight="1">
      <c r="A31" s="226"/>
      <c r="B31" s="234"/>
      <c r="C31" s="234"/>
      <c r="D31" s="234"/>
      <c r="E31" s="234"/>
      <c r="F31" s="234"/>
      <c r="G31" s="234"/>
      <c r="H31" s="234"/>
      <c r="I31" s="234"/>
      <c r="J31" s="234"/>
      <c r="K31" s="227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6"/>
      <c r="GG31" s="226"/>
      <c r="GH31" s="226"/>
      <c r="GI31" s="226"/>
      <c r="GJ31" s="226"/>
      <c r="GK31" s="226"/>
      <c r="GL31" s="226"/>
      <c r="GM31" s="226"/>
      <c r="GN31" s="226"/>
      <c r="GO31" s="226"/>
      <c r="GP31" s="226"/>
      <c r="GQ31" s="226"/>
      <c r="GR31" s="226"/>
      <c r="GS31" s="226"/>
      <c r="GT31" s="226"/>
      <c r="GU31" s="226"/>
      <c r="GV31" s="226"/>
      <c r="GW31" s="226"/>
      <c r="GX31" s="226"/>
      <c r="GY31" s="226"/>
      <c r="GZ31" s="226"/>
      <c r="HA31" s="226"/>
      <c r="HB31" s="226"/>
      <c r="HC31" s="226"/>
      <c r="HD31" s="226"/>
      <c r="HE31" s="226"/>
      <c r="HF31" s="226"/>
      <c r="HG31" s="226"/>
      <c r="HH31" s="226"/>
      <c r="HI31" s="226"/>
      <c r="HJ31" s="226"/>
      <c r="HK31" s="226"/>
      <c r="HL31" s="226"/>
      <c r="HM31" s="226"/>
      <c r="HN31" s="226"/>
      <c r="HO31" s="226"/>
      <c r="HP31" s="226"/>
      <c r="HQ31" s="226"/>
      <c r="HR31" s="226"/>
      <c r="HS31" s="226"/>
      <c r="HT31" s="226"/>
      <c r="HU31" s="226"/>
      <c r="HV31" s="226"/>
      <c r="HW31" s="226"/>
      <c r="HX31" s="226"/>
      <c r="HY31" s="226"/>
      <c r="HZ31" s="226"/>
      <c r="IA31" s="226"/>
      <c r="IB31" s="226"/>
      <c r="IC31" s="226"/>
      <c r="ID31" s="226"/>
      <c r="IE31" s="226"/>
      <c r="IF31" s="226"/>
      <c r="IG31" s="226"/>
      <c r="IH31" s="226"/>
      <c r="II31" s="226"/>
      <c r="IJ31" s="226"/>
      <c r="IK31" s="226"/>
      <c r="IL31" s="226"/>
      <c r="IM31" s="226"/>
      <c r="IN31" s="226"/>
      <c r="IO31" s="226"/>
      <c r="IP31" s="226"/>
      <c r="IQ31" s="226"/>
      <c r="IR31" s="226"/>
      <c r="IS31" s="226"/>
      <c r="IT31" s="226"/>
      <c r="IU31" s="226"/>
      <c r="IV31" s="226"/>
    </row>
    <row r="32" spans="1:256" s="4" customFormat="1" ht="24.75" customHeight="1">
      <c r="A32" s="226"/>
      <c r="B32" s="413" t="s">
        <v>53</v>
      </c>
      <c r="C32" s="413"/>
      <c r="D32" s="413"/>
      <c r="E32" s="413" t="s">
        <v>90</v>
      </c>
      <c r="F32" s="413"/>
      <c r="G32" s="228" t="s">
        <v>25</v>
      </c>
      <c r="H32" s="413" t="s">
        <v>91</v>
      </c>
      <c r="I32" s="413"/>
      <c r="J32" s="228" t="s">
        <v>25</v>
      </c>
      <c r="K32" s="228" t="s">
        <v>92</v>
      </c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6"/>
      <c r="FQ32" s="226"/>
      <c r="FR32" s="226"/>
      <c r="FS32" s="226"/>
      <c r="FT32" s="226"/>
      <c r="FU32" s="226"/>
      <c r="FV32" s="226"/>
      <c r="FW32" s="226"/>
      <c r="FX32" s="226"/>
      <c r="FY32" s="226"/>
      <c r="FZ32" s="226"/>
      <c r="GA32" s="226"/>
      <c r="GB32" s="226"/>
      <c r="GC32" s="226"/>
      <c r="GD32" s="226"/>
      <c r="GE32" s="226"/>
      <c r="GF32" s="226"/>
      <c r="GG32" s="226"/>
      <c r="GH32" s="226"/>
      <c r="GI32" s="226"/>
      <c r="GJ32" s="226"/>
      <c r="GK32" s="226"/>
      <c r="GL32" s="226"/>
      <c r="GM32" s="226"/>
      <c r="GN32" s="226"/>
      <c r="GO32" s="226"/>
      <c r="GP32" s="226"/>
      <c r="GQ32" s="226"/>
      <c r="GR32" s="226"/>
      <c r="GS32" s="226"/>
      <c r="GT32" s="226"/>
      <c r="GU32" s="226"/>
      <c r="GV32" s="226"/>
      <c r="GW32" s="226"/>
      <c r="GX32" s="226"/>
      <c r="GY32" s="226"/>
      <c r="GZ32" s="226"/>
      <c r="HA32" s="226"/>
      <c r="HB32" s="226"/>
      <c r="HC32" s="226"/>
      <c r="HD32" s="226"/>
      <c r="HE32" s="226"/>
      <c r="HF32" s="226"/>
      <c r="HG32" s="226"/>
      <c r="HH32" s="226"/>
      <c r="HI32" s="226"/>
      <c r="HJ32" s="226"/>
      <c r="HK32" s="226"/>
      <c r="HL32" s="226"/>
      <c r="HM32" s="226"/>
      <c r="HN32" s="226"/>
      <c r="HO32" s="226"/>
      <c r="HP32" s="226"/>
      <c r="HQ32" s="226"/>
      <c r="HR32" s="226"/>
      <c r="HS32" s="226"/>
      <c r="HT32" s="226"/>
      <c r="HU32" s="226"/>
      <c r="HV32" s="226"/>
      <c r="HW32" s="226"/>
      <c r="HX32" s="226"/>
      <c r="HY32" s="226"/>
      <c r="HZ32" s="226"/>
      <c r="IA32" s="226"/>
      <c r="IB32" s="226"/>
      <c r="IC32" s="226"/>
      <c r="ID32" s="226"/>
      <c r="IE32" s="226"/>
      <c r="IF32" s="226"/>
      <c r="IG32" s="226"/>
      <c r="IH32" s="226"/>
      <c r="II32" s="226"/>
      <c r="IJ32" s="226"/>
      <c r="IK32" s="226"/>
      <c r="IL32" s="226"/>
      <c r="IM32" s="226"/>
      <c r="IN32" s="226"/>
      <c r="IO32" s="226"/>
      <c r="IP32" s="226"/>
      <c r="IQ32" s="226"/>
      <c r="IR32" s="226"/>
      <c r="IS32" s="226"/>
      <c r="IT32" s="226"/>
      <c r="IU32" s="226"/>
      <c r="IV32" s="226"/>
    </row>
    <row r="33" spans="1:256" s="4" customFormat="1" ht="25.5" customHeight="1">
      <c r="A33" s="226"/>
      <c r="B33" s="417">
        <v>1662</v>
      </c>
      <c r="C33" s="417"/>
      <c r="D33" s="417"/>
      <c r="E33" s="418">
        <v>638</v>
      </c>
      <c r="F33" s="418"/>
      <c r="G33" s="231">
        <f>E33*100/B33</f>
        <v>38.38748495788207</v>
      </c>
      <c r="H33" s="418">
        <v>593</v>
      </c>
      <c r="I33" s="418"/>
      <c r="J33" s="231">
        <f>H33*100/B33</f>
        <v>35.67990373044525</v>
      </c>
      <c r="K33" s="235">
        <v>431</v>
      </c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6"/>
      <c r="GA33" s="226"/>
      <c r="GB33" s="226"/>
      <c r="GC33" s="226"/>
      <c r="GD33" s="226"/>
      <c r="GE33" s="226"/>
      <c r="GF33" s="226"/>
      <c r="GG33" s="226"/>
      <c r="GH33" s="226"/>
      <c r="GI33" s="226"/>
      <c r="GJ33" s="226"/>
      <c r="GK33" s="226"/>
      <c r="GL33" s="226"/>
      <c r="GM33" s="226"/>
      <c r="GN33" s="226"/>
      <c r="GO33" s="226"/>
      <c r="GP33" s="226"/>
      <c r="GQ33" s="226"/>
      <c r="GR33" s="226"/>
      <c r="GS33" s="226"/>
      <c r="GT33" s="226"/>
      <c r="GU33" s="226"/>
      <c r="GV33" s="226"/>
      <c r="GW33" s="226"/>
      <c r="GX33" s="226"/>
      <c r="GY33" s="226"/>
      <c r="GZ33" s="226"/>
      <c r="HA33" s="226"/>
      <c r="HB33" s="226"/>
      <c r="HC33" s="226"/>
      <c r="HD33" s="226"/>
      <c r="HE33" s="226"/>
      <c r="HF33" s="226"/>
      <c r="HG33" s="226"/>
      <c r="HH33" s="226"/>
      <c r="HI33" s="226"/>
      <c r="HJ33" s="226"/>
      <c r="HK33" s="226"/>
      <c r="HL33" s="226"/>
      <c r="HM33" s="226"/>
      <c r="HN33" s="226"/>
      <c r="HO33" s="226"/>
      <c r="HP33" s="226"/>
      <c r="HQ33" s="226"/>
      <c r="HR33" s="226"/>
      <c r="HS33" s="226"/>
      <c r="HT33" s="226"/>
      <c r="HU33" s="226"/>
      <c r="HV33" s="226"/>
      <c r="HW33" s="226"/>
      <c r="HX33" s="226"/>
      <c r="HY33" s="226"/>
      <c r="HZ33" s="226"/>
      <c r="IA33" s="226"/>
      <c r="IB33" s="226"/>
      <c r="IC33" s="226"/>
      <c r="ID33" s="226"/>
      <c r="IE33" s="226"/>
      <c r="IF33" s="226"/>
      <c r="IG33" s="226"/>
      <c r="IH33" s="226"/>
      <c r="II33" s="226"/>
      <c r="IJ33" s="226"/>
      <c r="IK33" s="226"/>
      <c r="IL33" s="226"/>
      <c r="IM33" s="226"/>
      <c r="IN33" s="226"/>
      <c r="IO33" s="226"/>
      <c r="IP33" s="226"/>
      <c r="IQ33" s="226"/>
      <c r="IR33" s="226"/>
      <c r="IS33" s="226"/>
      <c r="IT33" s="226"/>
      <c r="IU33" s="226"/>
      <c r="IV33" s="226"/>
    </row>
    <row r="34" spans="1:256" s="4" customFormat="1" ht="20.25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226"/>
      <c r="GF34" s="226"/>
      <c r="GG34" s="226"/>
      <c r="GH34" s="226"/>
      <c r="GI34" s="226"/>
      <c r="GJ34" s="226"/>
      <c r="GK34" s="226"/>
      <c r="GL34" s="226"/>
      <c r="GM34" s="226"/>
      <c r="GN34" s="226"/>
      <c r="GO34" s="226"/>
      <c r="GP34" s="226"/>
      <c r="GQ34" s="226"/>
      <c r="GR34" s="226"/>
      <c r="GS34" s="226"/>
      <c r="GT34" s="226"/>
      <c r="GU34" s="226"/>
      <c r="GV34" s="226"/>
      <c r="GW34" s="226"/>
      <c r="GX34" s="226"/>
      <c r="GY34" s="226"/>
      <c r="GZ34" s="226"/>
      <c r="HA34" s="226"/>
      <c r="HB34" s="226"/>
      <c r="HC34" s="226"/>
      <c r="HD34" s="226"/>
      <c r="HE34" s="226"/>
      <c r="HF34" s="226"/>
      <c r="HG34" s="226"/>
      <c r="HH34" s="226"/>
      <c r="HI34" s="226"/>
      <c r="HJ34" s="226"/>
      <c r="HK34" s="226"/>
      <c r="HL34" s="226"/>
      <c r="HM34" s="226"/>
      <c r="HN34" s="226"/>
      <c r="HO34" s="226"/>
      <c r="HP34" s="226"/>
      <c r="HQ34" s="226"/>
      <c r="HR34" s="226"/>
      <c r="HS34" s="226"/>
      <c r="HT34" s="226"/>
      <c r="HU34" s="226"/>
      <c r="HV34" s="226"/>
      <c r="HW34" s="226"/>
      <c r="HX34" s="226"/>
      <c r="HY34" s="226"/>
      <c r="HZ34" s="226"/>
      <c r="IA34" s="226"/>
      <c r="IB34" s="226"/>
      <c r="IC34" s="226"/>
      <c r="ID34" s="226"/>
      <c r="IE34" s="226"/>
      <c r="IF34" s="226"/>
      <c r="IG34" s="226"/>
      <c r="IH34" s="226"/>
      <c r="II34" s="226"/>
      <c r="IJ34" s="226"/>
      <c r="IK34" s="226"/>
      <c r="IL34" s="226"/>
      <c r="IM34" s="226"/>
      <c r="IN34" s="226"/>
      <c r="IO34" s="226"/>
      <c r="IP34" s="226"/>
      <c r="IQ34" s="226"/>
      <c r="IR34" s="226"/>
      <c r="IS34" s="226"/>
      <c r="IT34" s="226"/>
      <c r="IU34" s="226"/>
      <c r="IV34" s="226"/>
    </row>
    <row r="35" spans="1:256" s="4" customFormat="1" ht="21.75" customHeight="1">
      <c r="A35" s="226"/>
      <c r="B35" s="412" t="s">
        <v>93</v>
      </c>
      <c r="C35" s="412"/>
      <c r="D35" s="412"/>
      <c r="E35" s="412"/>
      <c r="F35" s="412"/>
      <c r="G35" s="412"/>
      <c r="H35" s="412"/>
      <c r="I35" s="412"/>
      <c r="J35" s="412"/>
      <c r="K35" s="412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  <c r="FL35" s="226"/>
      <c r="FM35" s="226"/>
      <c r="FN35" s="226"/>
      <c r="FO35" s="226"/>
      <c r="FP35" s="226"/>
      <c r="FQ35" s="226"/>
      <c r="FR35" s="226"/>
      <c r="FS35" s="226"/>
      <c r="FT35" s="226"/>
      <c r="FU35" s="226"/>
      <c r="FV35" s="226"/>
      <c r="FW35" s="226"/>
      <c r="FX35" s="226"/>
      <c r="FY35" s="226"/>
      <c r="FZ35" s="226"/>
      <c r="GA35" s="226"/>
      <c r="GB35" s="226"/>
      <c r="GC35" s="226"/>
      <c r="GD35" s="226"/>
      <c r="GE35" s="226"/>
      <c r="GF35" s="226"/>
      <c r="GG35" s="226"/>
      <c r="GH35" s="226"/>
      <c r="GI35" s="226"/>
      <c r="GJ35" s="226"/>
      <c r="GK35" s="226"/>
      <c r="GL35" s="226"/>
      <c r="GM35" s="226"/>
      <c r="GN35" s="226"/>
      <c r="GO35" s="226"/>
      <c r="GP35" s="226"/>
      <c r="GQ35" s="226"/>
      <c r="GR35" s="226"/>
      <c r="GS35" s="226"/>
      <c r="GT35" s="226"/>
      <c r="GU35" s="226"/>
      <c r="GV35" s="226"/>
      <c r="GW35" s="226"/>
      <c r="GX35" s="226"/>
      <c r="GY35" s="226"/>
      <c r="GZ35" s="226"/>
      <c r="HA35" s="226"/>
      <c r="HB35" s="226"/>
      <c r="HC35" s="226"/>
      <c r="HD35" s="226"/>
      <c r="HE35" s="226"/>
      <c r="HF35" s="226"/>
      <c r="HG35" s="226"/>
      <c r="HH35" s="226"/>
      <c r="HI35" s="226"/>
      <c r="HJ35" s="226"/>
      <c r="HK35" s="226"/>
      <c r="HL35" s="226"/>
      <c r="HM35" s="226"/>
      <c r="HN35" s="226"/>
      <c r="HO35" s="226"/>
      <c r="HP35" s="226"/>
      <c r="HQ35" s="226"/>
      <c r="HR35" s="226"/>
      <c r="HS35" s="226"/>
      <c r="HT35" s="226"/>
      <c r="HU35" s="226"/>
      <c r="HV35" s="226"/>
      <c r="HW35" s="226"/>
      <c r="HX35" s="226"/>
      <c r="HY35" s="226"/>
      <c r="HZ35" s="226"/>
      <c r="IA35" s="226"/>
      <c r="IB35" s="226"/>
      <c r="IC35" s="226"/>
      <c r="ID35" s="226"/>
      <c r="IE35" s="226"/>
      <c r="IF35" s="226"/>
      <c r="IG35" s="226"/>
      <c r="IH35" s="226"/>
      <c r="II35" s="226"/>
      <c r="IJ35" s="226"/>
      <c r="IK35" s="226"/>
      <c r="IL35" s="226"/>
      <c r="IM35" s="226"/>
      <c r="IN35" s="226"/>
      <c r="IO35" s="226"/>
      <c r="IP35" s="226"/>
      <c r="IQ35" s="226"/>
      <c r="IR35" s="226"/>
      <c r="IS35" s="226"/>
      <c r="IT35" s="226"/>
      <c r="IU35" s="226"/>
      <c r="IV35" s="226"/>
    </row>
    <row r="36" spans="1:256" s="4" customFormat="1" ht="20.25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26"/>
      <c r="FV36" s="226"/>
      <c r="FW36" s="226"/>
      <c r="FX36" s="226"/>
      <c r="FY36" s="226"/>
      <c r="FZ36" s="226"/>
      <c r="GA36" s="226"/>
      <c r="GB36" s="226"/>
      <c r="GC36" s="226"/>
      <c r="GD36" s="226"/>
      <c r="GE36" s="226"/>
      <c r="GF36" s="226"/>
      <c r="GG36" s="226"/>
      <c r="GH36" s="226"/>
      <c r="GI36" s="226"/>
      <c r="GJ36" s="226"/>
      <c r="GK36" s="226"/>
      <c r="GL36" s="226"/>
      <c r="GM36" s="226"/>
      <c r="GN36" s="226"/>
      <c r="GO36" s="226"/>
      <c r="GP36" s="226"/>
      <c r="GQ36" s="226"/>
      <c r="GR36" s="226"/>
      <c r="GS36" s="226"/>
      <c r="GT36" s="226"/>
      <c r="GU36" s="226"/>
      <c r="GV36" s="226"/>
      <c r="GW36" s="226"/>
      <c r="GX36" s="226"/>
      <c r="GY36" s="226"/>
      <c r="GZ36" s="226"/>
      <c r="HA36" s="226"/>
      <c r="HB36" s="226"/>
      <c r="HC36" s="226"/>
      <c r="HD36" s="226"/>
      <c r="HE36" s="226"/>
      <c r="HF36" s="226"/>
      <c r="HG36" s="226"/>
      <c r="HH36" s="226"/>
      <c r="HI36" s="226"/>
      <c r="HJ36" s="226"/>
      <c r="HK36" s="226"/>
      <c r="HL36" s="226"/>
      <c r="HM36" s="226"/>
      <c r="HN36" s="226"/>
      <c r="HO36" s="226"/>
      <c r="HP36" s="226"/>
      <c r="HQ36" s="226"/>
      <c r="HR36" s="226"/>
      <c r="HS36" s="226"/>
      <c r="HT36" s="226"/>
      <c r="HU36" s="226"/>
      <c r="HV36" s="226"/>
      <c r="HW36" s="226"/>
      <c r="HX36" s="226"/>
      <c r="HY36" s="226"/>
      <c r="HZ36" s="226"/>
      <c r="IA36" s="226"/>
      <c r="IB36" s="226"/>
      <c r="IC36" s="226"/>
      <c r="ID36" s="226"/>
      <c r="IE36" s="226"/>
      <c r="IF36" s="226"/>
      <c r="IG36" s="226"/>
      <c r="IH36" s="226"/>
      <c r="II36" s="226"/>
      <c r="IJ36" s="226"/>
      <c r="IK36" s="226"/>
      <c r="IL36" s="226"/>
      <c r="IM36" s="226"/>
      <c r="IN36" s="226"/>
      <c r="IO36" s="226"/>
      <c r="IP36" s="226"/>
      <c r="IQ36" s="226"/>
      <c r="IR36" s="226"/>
      <c r="IS36" s="226"/>
      <c r="IT36" s="226"/>
      <c r="IU36" s="226"/>
      <c r="IV36" s="226"/>
    </row>
    <row r="37" spans="1:256" s="4" customFormat="1" ht="20.25">
      <c r="A37" s="226"/>
      <c r="B37" s="413" t="s">
        <v>80</v>
      </c>
      <c r="C37" s="413"/>
      <c r="D37" s="413"/>
      <c r="E37" s="228" t="s">
        <v>81</v>
      </c>
      <c r="F37" s="228" t="s">
        <v>82</v>
      </c>
      <c r="G37" s="228" t="s">
        <v>25</v>
      </c>
      <c r="H37" s="228" t="s">
        <v>83</v>
      </c>
      <c r="I37" s="228" t="s">
        <v>25</v>
      </c>
      <c r="J37" s="227"/>
      <c r="K37" s="227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26"/>
      <c r="GU37" s="226"/>
      <c r="GV37" s="226"/>
      <c r="GW37" s="226"/>
      <c r="GX37" s="226"/>
      <c r="GY37" s="226"/>
      <c r="GZ37" s="226"/>
      <c r="HA37" s="226"/>
      <c r="HB37" s="226"/>
      <c r="HC37" s="226"/>
      <c r="HD37" s="226"/>
      <c r="HE37" s="226"/>
      <c r="HF37" s="226"/>
      <c r="HG37" s="226"/>
      <c r="HH37" s="226"/>
      <c r="HI37" s="226"/>
      <c r="HJ37" s="226"/>
      <c r="HK37" s="226"/>
      <c r="HL37" s="226"/>
      <c r="HM37" s="226"/>
      <c r="HN37" s="226"/>
      <c r="HO37" s="226"/>
      <c r="HP37" s="226"/>
      <c r="HQ37" s="226"/>
      <c r="HR37" s="226"/>
      <c r="HS37" s="226"/>
      <c r="HT37" s="226"/>
      <c r="HU37" s="226"/>
      <c r="HV37" s="226"/>
      <c r="HW37" s="226"/>
      <c r="HX37" s="226"/>
      <c r="HY37" s="226"/>
      <c r="HZ37" s="226"/>
      <c r="IA37" s="226"/>
      <c r="IB37" s="226"/>
      <c r="IC37" s="226"/>
      <c r="ID37" s="226"/>
      <c r="IE37" s="226"/>
      <c r="IF37" s="226"/>
      <c r="IG37" s="226"/>
      <c r="IH37" s="226"/>
      <c r="II37" s="226"/>
      <c r="IJ37" s="226"/>
      <c r="IK37" s="226"/>
      <c r="IL37" s="226"/>
      <c r="IM37" s="226"/>
      <c r="IN37" s="226"/>
      <c r="IO37" s="226"/>
      <c r="IP37" s="226"/>
      <c r="IQ37" s="226"/>
      <c r="IR37" s="226"/>
      <c r="IS37" s="226"/>
      <c r="IT37" s="226"/>
      <c r="IU37" s="226"/>
      <c r="IV37" s="226"/>
    </row>
    <row r="38" spans="1:256" s="4" customFormat="1" ht="24" customHeight="1">
      <c r="A38" s="226"/>
      <c r="B38" s="414" t="s">
        <v>84</v>
      </c>
      <c r="C38" s="414"/>
      <c r="D38" s="414"/>
      <c r="E38" s="235"/>
      <c r="F38" s="235"/>
      <c r="G38" s="229" t="e">
        <f>F38*100/E38</f>
        <v>#DIV/0!</v>
      </c>
      <c r="H38" s="235"/>
      <c r="I38" s="229" t="e">
        <f>H38*100/E38</f>
        <v>#DIV/0!</v>
      </c>
      <c r="J38" s="227"/>
      <c r="K38" s="227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  <c r="HK38" s="226"/>
      <c r="HL38" s="226"/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  <c r="IL38" s="226"/>
      <c r="IM38" s="226"/>
      <c r="IN38" s="226"/>
      <c r="IO38" s="226"/>
      <c r="IP38" s="226"/>
      <c r="IQ38" s="226"/>
      <c r="IR38" s="226"/>
      <c r="IS38" s="226"/>
      <c r="IT38" s="226"/>
      <c r="IU38" s="226"/>
      <c r="IV38" s="226"/>
    </row>
    <row r="39" spans="1:256" s="4" customFormat="1" ht="24" customHeight="1">
      <c r="A39" s="226"/>
      <c r="B39" s="414" t="s">
        <v>85</v>
      </c>
      <c r="C39" s="414"/>
      <c r="D39" s="414"/>
      <c r="E39" s="235"/>
      <c r="F39" s="235"/>
      <c r="G39" s="229" t="e">
        <f>F39*100/E39</f>
        <v>#DIV/0!</v>
      </c>
      <c r="H39" s="235"/>
      <c r="I39" s="229" t="e">
        <f>H39*100/E39</f>
        <v>#DIV/0!</v>
      </c>
      <c r="J39" s="227"/>
      <c r="K39" s="227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26"/>
      <c r="GU39" s="226"/>
      <c r="GV39" s="226"/>
      <c r="GW39" s="226"/>
      <c r="GX39" s="226"/>
      <c r="GY39" s="226"/>
      <c r="GZ39" s="226"/>
      <c r="HA39" s="226"/>
      <c r="HB39" s="226"/>
      <c r="HC39" s="226"/>
      <c r="HD39" s="226"/>
      <c r="HE39" s="226"/>
      <c r="HF39" s="226"/>
      <c r="HG39" s="226"/>
      <c r="HH39" s="226"/>
      <c r="HI39" s="226"/>
      <c r="HJ39" s="226"/>
      <c r="HK39" s="226"/>
      <c r="HL39" s="226"/>
      <c r="HM39" s="226"/>
      <c r="HN39" s="226"/>
      <c r="HO39" s="226"/>
      <c r="HP39" s="226"/>
      <c r="HQ39" s="226"/>
      <c r="HR39" s="226"/>
      <c r="HS39" s="226"/>
      <c r="HT39" s="226"/>
      <c r="HU39" s="226"/>
      <c r="HV39" s="226"/>
      <c r="HW39" s="226"/>
      <c r="HX39" s="226"/>
      <c r="HY39" s="226"/>
      <c r="HZ39" s="226"/>
      <c r="IA39" s="226"/>
      <c r="IB39" s="226"/>
      <c r="IC39" s="226"/>
      <c r="ID39" s="226"/>
      <c r="IE39" s="226"/>
      <c r="IF39" s="226"/>
      <c r="IG39" s="226"/>
      <c r="IH39" s="226"/>
      <c r="II39" s="226"/>
      <c r="IJ39" s="226"/>
      <c r="IK39" s="226"/>
      <c r="IL39" s="226"/>
      <c r="IM39" s="226"/>
      <c r="IN39" s="226"/>
      <c r="IO39" s="226"/>
      <c r="IP39" s="226"/>
      <c r="IQ39" s="226"/>
      <c r="IR39" s="226"/>
      <c r="IS39" s="226"/>
      <c r="IT39" s="226"/>
      <c r="IU39" s="226"/>
      <c r="IV39" s="226"/>
    </row>
    <row r="40" spans="1:256" s="4" customFormat="1" ht="24" customHeight="1">
      <c r="A40" s="226"/>
      <c r="B40" s="414" t="s">
        <v>86</v>
      </c>
      <c r="C40" s="414"/>
      <c r="D40" s="414"/>
      <c r="E40" s="235"/>
      <c r="F40" s="235"/>
      <c r="G40" s="229" t="e">
        <f>F40*100/E40</f>
        <v>#DIV/0!</v>
      </c>
      <c r="H40" s="235"/>
      <c r="I40" s="229" t="e">
        <f>H40*100/E40</f>
        <v>#DIV/0!</v>
      </c>
      <c r="J40" s="227"/>
      <c r="K40" s="227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L40" s="226"/>
      <c r="FM40" s="226"/>
      <c r="FN40" s="226"/>
      <c r="FO40" s="226"/>
      <c r="FP40" s="226"/>
      <c r="FQ40" s="226"/>
      <c r="FR40" s="226"/>
      <c r="FS40" s="226"/>
      <c r="FT40" s="226"/>
      <c r="FU40" s="226"/>
      <c r="FV40" s="226"/>
      <c r="FW40" s="226"/>
      <c r="FX40" s="226"/>
      <c r="FY40" s="226"/>
      <c r="FZ40" s="226"/>
      <c r="GA40" s="226"/>
      <c r="GB40" s="226"/>
      <c r="GC40" s="226"/>
      <c r="GD40" s="226"/>
      <c r="GE40" s="226"/>
      <c r="GF40" s="226"/>
      <c r="GG40" s="226"/>
      <c r="GH40" s="226"/>
      <c r="GI40" s="226"/>
      <c r="GJ40" s="226"/>
      <c r="GK40" s="226"/>
      <c r="GL40" s="226"/>
      <c r="GM40" s="226"/>
      <c r="GN40" s="226"/>
      <c r="GO40" s="226"/>
      <c r="GP40" s="226"/>
      <c r="GQ40" s="226"/>
      <c r="GR40" s="226"/>
      <c r="GS40" s="226"/>
      <c r="GT40" s="226"/>
      <c r="GU40" s="226"/>
      <c r="GV40" s="226"/>
      <c r="GW40" s="226"/>
      <c r="GX40" s="226"/>
      <c r="GY40" s="226"/>
      <c r="GZ40" s="226"/>
      <c r="HA40" s="226"/>
      <c r="HB40" s="226"/>
      <c r="HC40" s="226"/>
      <c r="HD40" s="226"/>
      <c r="HE40" s="226"/>
      <c r="HF40" s="226"/>
      <c r="HG40" s="226"/>
      <c r="HH40" s="226"/>
      <c r="HI40" s="226"/>
      <c r="HJ40" s="226"/>
      <c r="HK40" s="226"/>
      <c r="HL40" s="226"/>
      <c r="HM40" s="226"/>
      <c r="HN40" s="226"/>
      <c r="HO40" s="226"/>
      <c r="HP40" s="226"/>
      <c r="HQ40" s="226"/>
      <c r="HR40" s="226"/>
      <c r="HS40" s="226"/>
      <c r="HT40" s="226"/>
      <c r="HU40" s="226"/>
      <c r="HV40" s="226"/>
      <c r="HW40" s="226"/>
      <c r="HX40" s="226"/>
      <c r="HY40" s="226"/>
      <c r="HZ40" s="226"/>
      <c r="IA40" s="226"/>
      <c r="IB40" s="226"/>
      <c r="IC40" s="226"/>
      <c r="ID40" s="226"/>
      <c r="IE40" s="226"/>
      <c r="IF40" s="226"/>
      <c r="IG40" s="226"/>
      <c r="IH40" s="226"/>
      <c r="II40" s="226"/>
      <c r="IJ40" s="226"/>
      <c r="IK40" s="226"/>
      <c r="IL40" s="226"/>
      <c r="IM40" s="226"/>
      <c r="IN40" s="226"/>
      <c r="IO40" s="226"/>
      <c r="IP40" s="226"/>
      <c r="IQ40" s="226"/>
      <c r="IR40" s="226"/>
      <c r="IS40" s="226"/>
      <c r="IT40" s="226"/>
      <c r="IU40" s="226"/>
      <c r="IV40" s="226"/>
    </row>
    <row r="41" spans="1:256" s="4" customFormat="1" ht="20.25">
      <c r="A41" s="226"/>
      <c r="B41" s="415" t="s">
        <v>87</v>
      </c>
      <c r="C41" s="415"/>
      <c r="D41" s="415"/>
      <c r="E41" s="228">
        <f>SUM(E38:E40)</f>
        <v>0</v>
      </c>
      <c r="F41" s="228">
        <f>SUM(F38:F40)</f>
        <v>0</v>
      </c>
      <c r="G41" s="228" t="e">
        <f>F41*100/E41</f>
        <v>#DIV/0!</v>
      </c>
      <c r="H41" s="228">
        <f>SUM(H38:H40)</f>
        <v>0</v>
      </c>
      <c r="I41" s="228" t="e">
        <f>H41*100/E41</f>
        <v>#DIV/0!</v>
      </c>
      <c r="J41" s="227"/>
      <c r="K41" s="227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226"/>
      <c r="FM41" s="226"/>
      <c r="FN41" s="226"/>
      <c r="FO41" s="226"/>
      <c r="FP41" s="226"/>
      <c r="FQ41" s="226"/>
      <c r="FR41" s="226"/>
      <c r="FS41" s="226"/>
      <c r="FT41" s="226"/>
      <c r="FU41" s="226"/>
      <c r="FV41" s="226"/>
      <c r="FW41" s="226"/>
      <c r="FX41" s="226"/>
      <c r="FY41" s="226"/>
      <c r="FZ41" s="226"/>
      <c r="GA41" s="226"/>
      <c r="GB41" s="226"/>
      <c r="GC41" s="226"/>
      <c r="GD41" s="226"/>
      <c r="GE41" s="226"/>
      <c r="GF41" s="226"/>
      <c r="GG41" s="226"/>
      <c r="GH41" s="226"/>
      <c r="GI41" s="226"/>
      <c r="GJ41" s="226"/>
      <c r="GK41" s="226"/>
      <c r="GL41" s="226"/>
      <c r="GM41" s="226"/>
      <c r="GN41" s="226"/>
      <c r="GO41" s="226"/>
      <c r="GP41" s="226"/>
      <c r="GQ41" s="226"/>
      <c r="GR41" s="226"/>
      <c r="GS41" s="226"/>
      <c r="GT41" s="226"/>
      <c r="GU41" s="226"/>
      <c r="GV41" s="226"/>
      <c r="GW41" s="226"/>
      <c r="GX41" s="226"/>
      <c r="GY41" s="226"/>
      <c r="GZ41" s="226"/>
      <c r="HA41" s="226"/>
      <c r="HB41" s="226"/>
      <c r="HC41" s="226"/>
      <c r="HD41" s="226"/>
      <c r="HE41" s="226"/>
      <c r="HF41" s="226"/>
      <c r="HG41" s="226"/>
      <c r="HH41" s="226"/>
      <c r="HI41" s="226"/>
      <c r="HJ41" s="226"/>
      <c r="HK41" s="226"/>
      <c r="HL41" s="226"/>
      <c r="HM41" s="226"/>
      <c r="HN41" s="226"/>
      <c r="HO41" s="226"/>
      <c r="HP41" s="226"/>
      <c r="HQ41" s="226"/>
      <c r="HR41" s="226"/>
      <c r="HS41" s="226"/>
      <c r="HT41" s="226"/>
      <c r="HU41" s="226"/>
      <c r="HV41" s="226"/>
      <c r="HW41" s="226"/>
      <c r="HX41" s="226"/>
      <c r="HY41" s="226"/>
      <c r="HZ41" s="226"/>
      <c r="IA41" s="226"/>
      <c r="IB41" s="226"/>
      <c r="IC41" s="226"/>
      <c r="ID41" s="226"/>
      <c r="IE41" s="226"/>
      <c r="IF41" s="226"/>
      <c r="IG41" s="226"/>
      <c r="IH41" s="226"/>
      <c r="II41" s="226"/>
      <c r="IJ41" s="226"/>
      <c r="IK41" s="226"/>
      <c r="IL41" s="226"/>
      <c r="IM41" s="226"/>
      <c r="IN41" s="226"/>
      <c r="IO41" s="226"/>
      <c r="IP41" s="226"/>
      <c r="IQ41" s="226"/>
      <c r="IR41" s="226"/>
      <c r="IS41" s="226"/>
      <c r="IT41" s="226"/>
      <c r="IU41" s="226"/>
      <c r="IV41" s="226"/>
    </row>
    <row r="42" spans="1:256" s="4" customFormat="1" ht="20.25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26"/>
      <c r="FQ42" s="226"/>
      <c r="FR42" s="226"/>
      <c r="FS42" s="226"/>
      <c r="FT42" s="226"/>
      <c r="FU42" s="226"/>
      <c r="FV42" s="226"/>
      <c r="FW42" s="226"/>
      <c r="FX42" s="226"/>
      <c r="FY42" s="226"/>
      <c r="FZ42" s="226"/>
      <c r="GA42" s="226"/>
      <c r="GB42" s="226"/>
      <c r="GC42" s="226"/>
      <c r="GD42" s="226"/>
      <c r="GE42" s="226"/>
      <c r="GF42" s="226"/>
      <c r="GG42" s="226"/>
      <c r="GH42" s="226"/>
      <c r="GI42" s="226"/>
      <c r="GJ42" s="226"/>
      <c r="GK42" s="226"/>
      <c r="GL42" s="226"/>
      <c r="GM42" s="226"/>
      <c r="GN42" s="226"/>
      <c r="GO42" s="226"/>
      <c r="GP42" s="226"/>
      <c r="GQ42" s="226"/>
      <c r="GR42" s="226"/>
      <c r="GS42" s="226"/>
      <c r="GT42" s="226"/>
      <c r="GU42" s="226"/>
      <c r="GV42" s="226"/>
      <c r="GW42" s="226"/>
      <c r="GX42" s="226"/>
      <c r="GY42" s="226"/>
      <c r="GZ42" s="226"/>
      <c r="HA42" s="226"/>
      <c r="HB42" s="226"/>
      <c r="HC42" s="226"/>
      <c r="HD42" s="226"/>
      <c r="HE42" s="226"/>
      <c r="HF42" s="226"/>
      <c r="HG42" s="226"/>
      <c r="HH42" s="226"/>
      <c r="HI42" s="226"/>
      <c r="HJ42" s="226"/>
      <c r="HK42" s="226"/>
      <c r="HL42" s="226"/>
      <c r="HM42" s="226"/>
      <c r="HN42" s="226"/>
      <c r="HO42" s="226"/>
      <c r="HP42" s="226"/>
      <c r="HQ42" s="226"/>
      <c r="HR42" s="226"/>
      <c r="HS42" s="226"/>
      <c r="HT42" s="226"/>
      <c r="HU42" s="226"/>
      <c r="HV42" s="226"/>
      <c r="HW42" s="226"/>
      <c r="HX42" s="226"/>
      <c r="HY42" s="226"/>
      <c r="HZ42" s="226"/>
      <c r="IA42" s="226"/>
      <c r="IB42" s="226"/>
      <c r="IC42" s="226"/>
      <c r="ID42" s="226"/>
      <c r="IE42" s="226"/>
      <c r="IF42" s="226"/>
      <c r="IG42" s="226"/>
      <c r="IH42" s="226"/>
      <c r="II42" s="226"/>
      <c r="IJ42" s="226"/>
      <c r="IK42" s="226"/>
      <c r="IL42" s="226"/>
      <c r="IM42" s="226"/>
      <c r="IN42" s="226"/>
      <c r="IO42" s="226"/>
      <c r="IP42" s="226"/>
      <c r="IQ42" s="226"/>
      <c r="IR42" s="226"/>
      <c r="IS42" s="226"/>
      <c r="IT42" s="226"/>
      <c r="IU42" s="226"/>
      <c r="IV42" s="226"/>
    </row>
    <row r="43" spans="2:4" s="8" customFormat="1" ht="24" customHeight="1">
      <c r="B43" s="409" t="s">
        <v>30</v>
      </c>
      <c r="C43" s="409"/>
      <c r="D43" s="409"/>
    </row>
    <row r="44" spans="2:11" s="8" customFormat="1" ht="24" customHeight="1">
      <c r="B44" s="335"/>
      <c r="C44" s="335"/>
      <c r="D44" s="335"/>
      <c r="E44" s="335"/>
      <c r="F44" s="335"/>
      <c r="G44" s="335"/>
      <c r="H44" s="335"/>
      <c r="I44" s="335"/>
      <c r="J44" s="335"/>
      <c r="K44" s="335"/>
    </row>
    <row r="45" spans="2:11" s="8" customFormat="1" ht="24" customHeight="1">
      <c r="B45" s="335"/>
      <c r="C45" s="335"/>
      <c r="D45" s="335"/>
      <c r="E45" s="335"/>
      <c r="F45" s="335"/>
      <c r="G45" s="335"/>
      <c r="H45" s="335"/>
      <c r="I45" s="335"/>
      <c r="J45" s="335"/>
      <c r="K45" s="335"/>
    </row>
    <row r="46" spans="2:11" s="8" customFormat="1" ht="24" customHeight="1">
      <c r="B46" s="409" t="s">
        <v>50</v>
      </c>
      <c r="C46" s="409"/>
      <c r="D46" s="409"/>
      <c r="E46" s="409"/>
      <c r="F46" s="409"/>
      <c r="G46" s="409"/>
      <c r="H46" s="409"/>
      <c r="I46" s="409"/>
      <c r="J46" s="409"/>
      <c r="K46" s="40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410"/>
      <c r="C49" s="410"/>
      <c r="D49" s="410"/>
      <c r="E49" s="410"/>
      <c r="F49" s="410"/>
      <c r="G49" s="410"/>
      <c r="H49" s="410"/>
      <c r="I49" s="410"/>
      <c r="J49" s="410"/>
      <c r="K49" s="410"/>
    </row>
    <row r="50" spans="2:11" ht="24" customHeight="1">
      <c r="B50" s="410"/>
      <c r="C50" s="410"/>
      <c r="D50" s="410"/>
      <c r="E50" s="410"/>
      <c r="F50" s="410"/>
      <c r="G50" s="410"/>
      <c r="H50" s="410"/>
      <c r="I50" s="410"/>
      <c r="J50" s="410"/>
      <c r="K50" s="410"/>
    </row>
    <row r="51" spans="2:10" ht="24" customHeight="1">
      <c r="B51" s="409" t="s">
        <v>50</v>
      </c>
      <c r="C51" s="409"/>
      <c r="D51" s="409"/>
      <c r="E51" s="409"/>
      <c r="F51" s="409"/>
      <c r="G51" s="409"/>
      <c r="H51" s="409"/>
      <c r="I51" s="409"/>
      <c r="J51" s="409"/>
    </row>
    <row r="54" spans="2:11" ht="24.75" customHeight="1" hidden="1">
      <c r="B54" s="411" t="s">
        <v>94</v>
      </c>
      <c r="C54" s="411"/>
      <c r="D54" s="411"/>
      <c r="E54" s="411"/>
      <c r="F54" s="411"/>
      <c r="G54" s="411"/>
      <c r="H54" s="411"/>
      <c r="I54" s="411"/>
      <c r="J54" s="411"/>
      <c r="K54" s="411"/>
    </row>
    <row r="55" spans="2:11" ht="24.75" customHeight="1" hidden="1">
      <c r="B55" s="394" t="s">
        <v>51</v>
      </c>
      <c r="C55" s="396" t="s">
        <v>52</v>
      </c>
      <c r="D55" s="397"/>
      <c r="E55" s="397"/>
      <c r="F55" s="398"/>
      <c r="G55" s="402" t="s">
        <v>95</v>
      </c>
      <c r="H55" s="404" t="s">
        <v>96</v>
      </c>
      <c r="I55" s="404" t="s">
        <v>97</v>
      </c>
      <c r="J55" s="407" t="s">
        <v>98</v>
      </c>
      <c r="K55" s="378" t="s">
        <v>25</v>
      </c>
    </row>
    <row r="56" spans="2:11" ht="20.25" hidden="1">
      <c r="B56" s="395"/>
      <c r="C56" s="399"/>
      <c r="D56" s="400"/>
      <c r="E56" s="400"/>
      <c r="F56" s="401"/>
      <c r="G56" s="403"/>
      <c r="H56" s="405"/>
      <c r="I56" s="406"/>
      <c r="J56" s="408"/>
      <c r="K56" s="379"/>
    </row>
    <row r="57" spans="2:11" ht="27" customHeight="1" hidden="1">
      <c r="B57" s="356">
        <v>1</v>
      </c>
      <c r="C57" s="380" t="s">
        <v>54</v>
      </c>
      <c r="D57" s="381"/>
      <c r="E57" s="381"/>
      <c r="F57" s="382"/>
      <c r="G57" s="132"/>
      <c r="H57" s="133"/>
      <c r="I57" s="166"/>
      <c r="J57" s="134"/>
      <c r="K57" s="135"/>
    </row>
    <row r="58" spans="2:11" s="121" customFormat="1" ht="28.5" customHeight="1" hidden="1">
      <c r="B58" s="364"/>
      <c r="C58" s="383" t="s">
        <v>55</v>
      </c>
      <c r="D58" s="383"/>
      <c r="E58" s="383"/>
      <c r="F58" s="383"/>
      <c r="G58" s="384"/>
      <c r="H58" s="386"/>
      <c r="I58" s="388"/>
      <c r="J58" s="390"/>
      <c r="K58" s="392"/>
    </row>
    <row r="59" spans="2:11" s="121" customFormat="1" ht="28.5" customHeight="1" hidden="1">
      <c r="B59" s="364"/>
      <c r="C59" s="383" t="s">
        <v>56</v>
      </c>
      <c r="D59" s="383"/>
      <c r="E59" s="383"/>
      <c r="F59" s="383"/>
      <c r="G59" s="385"/>
      <c r="H59" s="387"/>
      <c r="I59" s="389"/>
      <c r="J59" s="391"/>
      <c r="K59" s="393"/>
    </row>
    <row r="60" spans="2:11" s="121" customFormat="1" ht="28.5" customHeight="1" hidden="1">
      <c r="B60" s="364"/>
      <c r="C60" s="377" t="s">
        <v>57</v>
      </c>
      <c r="D60" s="377"/>
      <c r="E60" s="377"/>
      <c r="F60" s="377"/>
      <c r="G60" s="136"/>
      <c r="H60" s="137"/>
      <c r="I60" s="126"/>
      <c r="J60" s="138"/>
      <c r="K60" s="139"/>
    </row>
    <row r="61" spans="2:11" s="121" customFormat="1" ht="43.5" customHeight="1" hidden="1">
      <c r="B61" s="364"/>
      <c r="C61" s="368" t="s">
        <v>58</v>
      </c>
      <c r="D61" s="368"/>
      <c r="E61" s="368"/>
      <c r="F61" s="368"/>
      <c r="G61" s="136"/>
      <c r="H61" s="137"/>
      <c r="I61" s="126"/>
      <c r="J61" s="138"/>
      <c r="K61" s="139"/>
    </row>
    <row r="62" spans="2:11" s="121" customFormat="1" ht="28.5" customHeight="1" hidden="1">
      <c r="B62" s="364"/>
      <c r="C62" s="368" t="s">
        <v>59</v>
      </c>
      <c r="D62" s="368"/>
      <c r="E62" s="368"/>
      <c r="F62" s="368"/>
      <c r="G62" s="136"/>
      <c r="H62" s="137"/>
      <c r="I62" s="126"/>
      <c r="J62" s="138"/>
      <c r="K62" s="139"/>
    </row>
    <row r="63" spans="2:11" s="121" customFormat="1" ht="28.5" customHeight="1" hidden="1">
      <c r="B63" s="364"/>
      <c r="C63" s="368" t="s">
        <v>60</v>
      </c>
      <c r="D63" s="368"/>
      <c r="E63" s="368"/>
      <c r="F63" s="368"/>
      <c r="G63" s="136"/>
      <c r="H63" s="137"/>
      <c r="I63" s="126"/>
      <c r="J63" s="138"/>
      <c r="K63" s="139"/>
    </row>
    <row r="64" spans="2:11" s="121" customFormat="1" ht="28.5" customHeight="1" hidden="1">
      <c r="B64" s="364"/>
      <c r="C64" s="368" t="s">
        <v>61</v>
      </c>
      <c r="D64" s="368"/>
      <c r="E64" s="368"/>
      <c r="F64" s="368"/>
      <c r="G64" s="136"/>
      <c r="H64" s="137"/>
      <c r="I64" s="126"/>
      <c r="J64" s="138"/>
      <c r="K64" s="139"/>
    </row>
    <row r="65" spans="2:11" s="121" customFormat="1" ht="28.5" customHeight="1" hidden="1">
      <c r="B65" s="364"/>
      <c r="C65" s="368" t="s">
        <v>62</v>
      </c>
      <c r="D65" s="368"/>
      <c r="E65" s="368"/>
      <c r="F65" s="368"/>
      <c r="G65" s="136"/>
      <c r="H65" s="137"/>
      <c r="I65" s="126"/>
      <c r="J65" s="138"/>
      <c r="K65" s="139"/>
    </row>
    <row r="66" spans="2:11" s="121" customFormat="1" ht="28.5" customHeight="1" hidden="1">
      <c r="B66" s="364"/>
      <c r="C66" s="368" t="s">
        <v>63</v>
      </c>
      <c r="D66" s="368"/>
      <c r="E66" s="368"/>
      <c r="F66" s="368"/>
      <c r="G66" s="136"/>
      <c r="H66" s="137"/>
      <c r="I66" s="126"/>
      <c r="J66" s="138"/>
      <c r="K66" s="139"/>
    </row>
    <row r="67" spans="2:11" s="144" customFormat="1" ht="70.5" customHeight="1" hidden="1">
      <c r="B67" s="364"/>
      <c r="C67" s="369" t="s">
        <v>64</v>
      </c>
      <c r="D67" s="369"/>
      <c r="E67" s="369"/>
      <c r="F67" s="369"/>
      <c r="G67" s="140"/>
      <c r="H67" s="141"/>
      <c r="I67" s="127"/>
      <c r="J67" s="142"/>
      <c r="K67" s="143"/>
    </row>
    <row r="68" spans="2:11" s="144" customFormat="1" ht="46.5" customHeight="1" hidden="1">
      <c r="B68" s="364"/>
      <c r="C68" s="369" t="s">
        <v>65</v>
      </c>
      <c r="D68" s="369"/>
      <c r="E68" s="369"/>
      <c r="F68" s="369"/>
      <c r="G68" s="140"/>
      <c r="H68" s="141"/>
      <c r="I68" s="127"/>
      <c r="J68" s="142"/>
      <c r="K68" s="143"/>
    </row>
    <row r="69" spans="2:11" s="121" customFormat="1" ht="30" customHeight="1" hidden="1">
      <c r="B69" s="357"/>
      <c r="C69" s="368" t="s">
        <v>66</v>
      </c>
      <c r="D69" s="368"/>
      <c r="E69" s="368"/>
      <c r="F69" s="368"/>
      <c r="G69" s="136"/>
      <c r="H69" s="137"/>
      <c r="I69" s="126"/>
      <c r="J69" s="138"/>
      <c r="K69" s="139"/>
    </row>
    <row r="70" spans="2:11" ht="27" customHeight="1" hidden="1">
      <c r="B70" s="370">
        <v>2</v>
      </c>
      <c r="C70" s="373" t="s">
        <v>67</v>
      </c>
      <c r="D70" s="374"/>
      <c r="E70" s="374"/>
      <c r="F70" s="375"/>
      <c r="G70" s="132"/>
      <c r="H70" s="133"/>
      <c r="I70" s="166"/>
      <c r="J70" s="134"/>
      <c r="K70" s="135"/>
    </row>
    <row r="71" spans="2:11" ht="30.75" customHeight="1" hidden="1">
      <c r="B71" s="371"/>
      <c r="C71" s="368" t="s">
        <v>68</v>
      </c>
      <c r="D71" s="368"/>
      <c r="E71" s="368"/>
      <c r="F71" s="368"/>
      <c r="G71" s="132"/>
      <c r="H71" s="133"/>
      <c r="I71" s="166"/>
      <c r="J71" s="134"/>
      <c r="K71" s="135"/>
    </row>
    <row r="72" spans="2:11" ht="30.75" customHeight="1" hidden="1">
      <c r="B72" s="371"/>
      <c r="C72" s="368" t="s">
        <v>69</v>
      </c>
      <c r="D72" s="368"/>
      <c r="E72" s="368"/>
      <c r="F72" s="368"/>
      <c r="G72" s="132"/>
      <c r="H72" s="133"/>
      <c r="I72" s="166"/>
      <c r="J72" s="134"/>
      <c r="K72" s="135"/>
    </row>
    <row r="73" spans="2:11" ht="30.75" customHeight="1" hidden="1">
      <c r="B73" s="372"/>
      <c r="C73" s="376" t="s">
        <v>70</v>
      </c>
      <c r="D73" s="376"/>
      <c r="E73" s="376"/>
      <c r="F73" s="376"/>
      <c r="G73" s="132"/>
      <c r="H73" s="133"/>
      <c r="I73" s="166"/>
      <c r="J73" s="134"/>
      <c r="K73" s="135"/>
    </row>
    <row r="74" spans="2:11" ht="27" customHeight="1" hidden="1">
      <c r="B74" s="356">
        <v>3</v>
      </c>
      <c r="C74" s="358" t="s">
        <v>71</v>
      </c>
      <c r="D74" s="359"/>
      <c r="E74" s="359"/>
      <c r="F74" s="360"/>
      <c r="G74" s="132"/>
      <c r="H74" s="133"/>
      <c r="I74" s="166"/>
      <c r="J74" s="134"/>
      <c r="K74" s="135"/>
    </row>
    <row r="75" spans="2:11" s="149" customFormat="1" ht="95.25" customHeight="1" hidden="1">
      <c r="B75" s="357"/>
      <c r="C75" s="361" t="s">
        <v>72</v>
      </c>
      <c r="D75" s="362"/>
      <c r="E75" s="362"/>
      <c r="F75" s="363"/>
      <c r="G75" s="145"/>
      <c r="H75" s="146"/>
      <c r="I75" s="128"/>
      <c r="J75" s="147"/>
      <c r="K75" s="148"/>
    </row>
    <row r="76" spans="2:11" ht="27" customHeight="1" hidden="1">
      <c r="B76" s="356">
        <v>4</v>
      </c>
      <c r="C76" s="365" t="s">
        <v>99</v>
      </c>
      <c r="D76" s="366"/>
      <c r="E76" s="366"/>
      <c r="F76" s="367"/>
      <c r="G76" s="132"/>
      <c r="H76" s="133"/>
      <c r="I76" s="166"/>
      <c r="J76" s="134"/>
      <c r="K76" s="135"/>
    </row>
    <row r="77" spans="2:11" ht="30.75" customHeight="1" hidden="1">
      <c r="B77" s="364"/>
      <c r="C77" s="350" t="s">
        <v>100</v>
      </c>
      <c r="D77" s="351"/>
      <c r="E77" s="351"/>
      <c r="F77" s="352"/>
      <c r="G77" s="132"/>
      <c r="H77" s="133"/>
      <c r="I77" s="166"/>
      <c r="J77" s="134"/>
      <c r="K77" s="135"/>
    </row>
    <row r="78" spans="2:11" ht="30.75" customHeight="1" hidden="1">
      <c r="B78" s="364"/>
      <c r="C78" s="350" t="s">
        <v>101</v>
      </c>
      <c r="D78" s="351"/>
      <c r="E78" s="351"/>
      <c r="F78" s="352"/>
      <c r="G78" s="132"/>
      <c r="H78" s="133"/>
      <c r="I78" s="166"/>
      <c r="J78" s="134"/>
      <c r="K78" s="135"/>
    </row>
    <row r="79" spans="2:11" ht="30.75" customHeight="1" hidden="1">
      <c r="B79" s="364"/>
      <c r="C79" s="350" t="s">
        <v>102</v>
      </c>
      <c r="D79" s="351"/>
      <c r="E79" s="351"/>
      <c r="F79" s="352"/>
      <c r="G79" s="132"/>
      <c r="H79" s="133"/>
      <c r="I79" s="166"/>
      <c r="J79" s="134"/>
      <c r="K79" s="135"/>
    </row>
    <row r="80" spans="2:11" ht="30.75" customHeight="1" hidden="1">
      <c r="B80" s="364"/>
      <c r="C80" s="350" t="s">
        <v>103</v>
      </c>
      <c r="D80" s="351"/>
      <c r="E80" s="351"/>
      <c r="F80" s="352"/>
      <c r="G80" s="132"/>
      <c r="H80" s="133"/>
      <c r="I80" s="166"/>
      <c r="J80" s="134"/>
      <c r="K80" s="135"/>
    </row>
    <row r="81" spans="2:11" ht="30.75" customHeight="1" hidden="1">
      <c r="B81" s="364"/>
      <c r="C81" s="350" t="s">
        <v>104</v>
      </c>
      <c r="D81" s="351"/>
      <c r="E81" s="351"/>
      <c r="F81" s="352"/>
      <c r="G81" s="132"/>
      <c r="H81" s="133"/>
      <c r="I81" s="166"/>
      <c r="J81" s="134"/>
      <c r="K81" s="135"/>
    </row>
    <row r="82" spans="2:11" ht="30.75" customHeight="1" hidden="1">
      <c r="B82" s="357"/>
      <c r="C82" s="350" t="s">
        <v>105</v>
      </c>
      <c r="D82" s="351"/>
      <c r="E82" s="351"/>
      <c r="F82" s="352"/>
      <c r="G82" s="150"/>
      <c r="H82" s="133"/>
      <c r="I82" s="151"/>
      <c r="J82" s="152"/>
      <c r="K82" s="153"/>
    </row>
    <row r="83" spans="3:11" ht="27" customHeight="1" hidden="1">
      <c r="C83" s="353" t="s">
        <v>106</v>
      </c>
      <c r="D83" s="354"/>
      <c r="E83" s="354"/>
      <c r="F83" s="355"/>
      <c r="G83" s="154">
        <f>SUM(G57:G82)</f>
        <v>0</v>
      </c>
      <c r="H83" s="154">
        <f>SUM(H57:H82)</f>
        <v>0</v>
      </c>
      <c r="I83" s="155" t="e">
        <f>H83*100/G83</f>
        <v>#DIV/0!</v>
      </c>
      <c r="J83" s="154">
        <f>SUM(J57:J82)</f>
        <v>0</v>
      </c>
      <c r="K83" s="155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2024-04-01T08:37:54Z</dcterms:modified>
  <cp:category/>
  <cp:version/>
  <cp:contentType/>
  <cp:contentStatus/>
</cp:coreProperties>
</file>