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2.2" sheetId="2" r:id="rId2"/>
    <sheet name="3.3" sheetId="3" r:id="rId3"/>
    <sheet name="(ติดตาม) หน่วยงานกรอกข้อมูล" sheetId="4" r:id="rId4"/>
  </sheets>
  <externalReferences>
    <externalReference r:id="rId7"/>
    <externalReference r:id="rId8"/>
    <externalReference r:id="rId9"/>
    <externalReference r:id="rId10"/>
  </externalReferences>
  <definedNames>
    <definedName name="___for10" localSheetId="1">'[1]8'!$X$7</definedName>
    <definedName name="___for10" localSheetId="2">'[1]8'!$X$7</definedName>
    <definedName name="___for10">'[1]8'!$X$7</definedName>
    <definedName name="___for14" localSheetId="1">'[1]12'!$X$7</definedName>
    <definedName name="___for14" localSheetId="2">'[1]12'!$X$7</definedName>
    <definedName name="___for14">'[1]12'!$X$7</definedName>
    <definedName name="__for11" localSheetId="3">#REF!</definedName>
    <definedName name="__for11" localSheetId="1">#REF!</definedName>
    <definedName name="__for11" localSheetId="2">#REF!</definedName>
    <definedName name="__for11">#REF!</definedName>
    <definedName name="__for12" localSheetId="3">#REF!</definedName>
    <definedName name="__for12" localSheetId="1">#REF!</definedName>
    <definedName name="__for12" localSheetId="2">#REF!</definedName>
    <definedName name="__for12">#REF!</definedName>
    <definedName name="__for13" localSheetId="3">#REF!</definedName>
    <definedName name="__for13" localSheetId="1">#REF!</definedName>
    <definedName name="__for13" localSheetId="2">#REF!</definedName>
    <definedName name="__for13">#REF!</definedName>
    <definedName name="__for17" localSheetId="3">#REF!</definedName>
    <definedName name="__for17" localSheetId="1">#REF!</definedName>
    <definedName name="__for17" localSheetId="2">#REF!</definedName>
    <definedName name="__for17">#REF!</definedName>
    <definedName name="__for5" localSheetId="3">#REF!</definedName>
    <definedName name="__for5" localSheetId="1">#REF!</definedName>
    <definedName name="__for5" localSheetId="2">#REF!</definedName>
    <definedName name="__for5">#REF!</definedName>
    <definedName name="__for6" localSheetId="3">#REF!</definedName>
    <definedName name="__for6" localSheetId="1">#REF!</definedName>
    <definedName name="__for6" localSheetId="2">#REF!</definedName>
    <definedName name="__for6">#REF!</definedName>
    <definedName name="__for8" localSheetId="3">#REF!</definedName>
    <definedName name="__for8" localSheetId="1">#REF!</definedName>
    <definedName name="__for8" localSheetId="2">#REF!</definedName>
    <definedName name="__for8">#REF!</definedName>
    <definedName name="__for9" localSheetId="3">#REF!</definedName>
    <definedName name="__for9" localSheetId="1">#REF!</definedName>
    <definedName name="__for9" localSheetId="2">#REF!</definedName>
    <definedName name="__for9">#REF!</definedName>
    <definedName name="_for10" localSheetId="1">'[1]8'!$X$7</definedName>
    <definedName name="_for10" localSheetId="2">'[1]8'!$X$7</definedName>
    <definedName name="_for10">'[1]8'!$X$7</definedName>
    <definedName name="_for11" localSheetId="3">#REF!</definedName>
    <definedName name="_for11" localSheetId="1">#REF!</definedName>
    <definedName name="_for11" localSheetId="2">#REF!</definedName>
    <definedName name="_for11">#REF!</definedName>
    <definedName name="_for12" localSheetId="3">#REF!</definedName>
    <definedName name="_for12" localSheetId="1">#REF!</definedName>
    <definedName name="_for12" localSheetId="2">#REF!</definedName>
    <definedName name="_for12">#REF!</definedName>
    <definedName name="_for13" localSheetId="3">#REF!</definedName>
    <definedName name="_for13" localSheetId="1">#REF!</definedName>
    <definedName name="_for13" localSheetId="2">#REF!</definedName>
    <definedName name="_for13">#REF!</definedName>
    <definedName name="_for14" localSheetId="1">'[1]12'!$X$7</definedName>
    <definedName name="_for14" localSheetId="2">'[1]12'!$X$7</definedName>
    <definedName name="_for14">'[1]12'!$X$7</definedName>
    <definedName name="_for17" localSheetId="3">#REF!</definedName>
    <definedName name="_for17" localSheetId="1">#REF!</definedName>
    <definedName name="_for17" localSheetId="2">#REF!</definedName>
    <definedName name="_for17">#REF!</definedName>
    <definedName name="_for5" localSheetId="3">#REF!</definedName>
    <definedName name="_for5" localSheetId="1">#REF!</definedName>
    <definedName name="_for5" localSheetId="2">#REF!</definedName>
    <definedName name="_for5">#REF!</definedName>
    <definedName name="_for6" localSheetId="3">#REF!</definedName>
    <definedName name="_for6" localSheetId="1">#REF!</definedName>
    <definedName name="_for6" localSheetId="2">#REF!</definedName>
    <definedName name="_for6">#REF!</definedName>
    <definedName name="_for8" localSheetId="3">#REF!</definedName>
    <definedName name="_for8" localSheetId="1">#REF!</definedName>
    <definedName name="_for8" localSheetId="2">#REF!</definedName>
    <definedName name="_for8">#REF!</definedName>
    <definedName name="_for9" localSheetId="3">#REF!</definedName>
    <definedName name="_for9" localSheetId="1">#REF!</definedName>
    <definedName name="_for9" localSheetId="2">#REF!</definedName>
    <definedName name="_for9">#REF!</definedName>
    <definedName name="data" localSheetId="3">#REF!</definedName>
    <definedName name="data" localSheetId="1">#REF!</definedName>
    <definedName name="data" localSheetId="2">#REF!</definedName>
    <definedName name="data">#REF!</definedName>
    <definedName name="data10" localSheetId="1">'[1]8'!$A$7</definedName>
    <definedName name="data10" localSheetId="2">'[1]8'!$A$7</definedName>
    <definedName name="data10">'[1]8'!$A$7</definedName>
    <definedName name="data10.2" localSheetId="3">#REF!</definedName>
    <definedName name="data10.2" localSheetId="1">#REF!</definedName>
    <definedName name="data10.2" localSheetId="2">#REF!</definedName>
    <definedName name="data10.2">#REF!</definedName>
    <definedName name="data11" localSheetId="3">#REF!</definedName>
    <definedName name="data11" localSheetId="1">#REF!</definedName>
    <definedName name="data11" localSheetId="2">#REF!</definedName>
    <definedName name="data11">#REF!</definedName>
    <definedName name="data12" localSheetId="3">#REF!</definedName>
    <definedName name="data12" localSheetId="1">#REF!</definedName>
    <definedName name="data12" localSheetId="2">#REF!</definedName>
    <definedName name="data12">#REF!</definedName>
    <definedName name="data13" localSheetId="3">#REF!</definedName>
    <definedName name="data13" localSheetId="1">#REF!</definedName>
    <definedName name="data13" localSheetId="2">#REF!</definedName>
    <definedName name="data13">#REF!</definedName>
    <definedName name="data13.1" localSheetId="3">#REF!</definedName>
    <definedName name="data13.1" localSheetId="1">#REF!</definedName>
    <definedName name="data13.1" localSheetId="2">#REF!</definedName>
    <definedName name="data13.1">#REF!</definedName>
    <definedName name="data13.2" localSheetId="3">#REF!</definedName>
    <definedName name="data13.2" localSheetId="1">#REF!</definedName>
    <definedName name="data13.2" localSheetId="2">#REF!</definedName>
    <definedName name="data13.2">#REF!</definedName>
    <definedName name="data13.3" localSheetId="3">#REF!</definedName>
    <definedName name="data13.3" localSheetId="1">#REF!</definedName>
    <definedName name="data13.3" localSheetId="2">#REF!</definedName>
    <definedName name="data13.3">#REF!</definedName>
    <definedName name="data14" localSheetId="1">'[1]12'!$A$7</definedName>
    <definedName name="data14" localSheetId="2">'[1]12'!$A$7</definedName>
    <definedName name="data14">'[1]12'!$A$7</definedName>
    <definedName name="data17" localSheetId="3">#REF!</definedName>
    <definedName name="data17" localSheetId="1">#REF!</definedName>
    <definedName name="data17" localSheetId="2">#REF!</definedName>
    <definedName name="data17">#REF!</definedName>
    <definedName name="data2_2_1" localSheetId="3">#REF!</definedName>
    <definedName name="data2_2_1" localSheetId="1">#REF!</definedName>
    <definedName name="data2_2_1" localSheetId="2">#REF!</definedName>
    <definedName name="data2_2_1">#REF!</definedName>
    <definedName name="data4_1" localSheetId="1">'[1]3.1'!$A$7</definedName>
    <definedName name="data4_1" localSheetId="2">'[1]3.1'!$A$7</definedName>
    <definedName name="data4_1">'[1]3.1'!$A$7</definedName>
    <definedName name="data5" localSheetId="3">#REF!</definedName>
    <definedName name="data5" localSheetId="1">#REF!</definedName>
    <definedName name="data5" localSheetId="2">#REF!</definedName>
    <definedName name="data5">#REF!</definedName>
    <definedName name="data5.1" localSheetId="3">#REF!</definedName>
    <definedName name="data5.1" localSheetId="1">#REF!</definedName>
    <definedName name="data5.1" localSheetId="2">#REF!</definedName>
    <definedName name="data5.1">#REF!</definedName>
    <definedName name="data6" localSheetId="3">#REF!</definedName>
    <definedName name="data6" localSheetId="1">#REF!</definedName>
    <definedName name="data6" localSheetId="2">#REF!</definedName>
    <definedName name="data6">#REF!</definedName>
    <definedName name="data7.1" localSheetId="3">#REF!</definedName>
    <definedName name="data7.1" localSheetId="1">#REF!</definedName>
    <definedName name="data7.1" localSheetId="2">#REF!</definedName>
    <definedName name="data7.1">#REF!</definedName>
    <definedName name="data7.2.1" localSheetId="3">#REF!</definedName>
    <definedName name="data7.2.1" localSheetId="1">#REF!</definedName>
    <definedName name="data7.2.1" localSheetId="2">#REF!</definedName>
    <definedName name="data7.2.1">#REF!</definedName>
    <definedName name="data7.2.2" localSheetId="3">#REF!</definedName>
    <definedName name="data7.2.2" localSheetId="1">#REF!</definedName>
    <definedName name="data7.2.2" localSheetId="2">#REF!</definedName>
    <definedName name="data7.2.2">#REF!</definedName>
    <definedName name="data7.2.3" localSheetId="3">#REF!</definedName>
    <definedName name="data7.2.3" localSheetId="1">#REF!</definedName>
    <definedName name="data7.2.3" localSheetId="2">#REF!</definedName>
    <definedName name="data7.2.3">#REF!</definedName>
    <definedName name="data8" localSheetId="3">#REF!</definedName>
    <definedName name="data8" localSheetId="1">#REF!</definedName>
    <definedName name="data8" localSheetId="2">#REF!</definedName>
    <definedName name="data8">#REF!</definedName>
    <definedName name="data8a" localSheetId="3">#REF!</definedName>
    <definedName name="data8a" localSheetId="1">#REF!</definedName>
    <definedName name="data8a" localSheetId="2">#REF!</definedName>
    <definedName name="data8a">#REF!</definedName>
    <definedName name="data8i" localSheetId="3">#REF!</definedName>
    <definedName name="data8i" localSheetId="1">#REF!</definedName>
    <definedName name="data8i" localSheetId="2">#REF!</definedName>
    <definedName name="data8i">#REF!</definedName>
    <definedName name="data9" localSheetId="3">#REF!</definedName>
    <definedName name="data9" localSheetId="1">#REF!</definedName>
    <definedName name="data9" localSheetId="2">#REF!</definedName>
    <definedName name="data9">#REF!</definedName>
    <definedName name="data9.3" localSheetId="3">#REF!</definedName>
    <definedName name="data9.3" localSheetId="1">#REF!</definedName>
    <definedName name="data9.3" localSheetId="2">#REF!</definedName>
    <definedName name="data9.3">#REF!</definedName>
    <definedName name="datacg" localSheetId="3">#REF!</definedName>
    <definedName name="datacg" localSheetId="1">#REF!</definedName>
    <definedName name="datacg" localSheetId="2">#REF!</definedName>
    <definedName name="datacg">#REF!</definedName>
    <definedName name="for10.2" localSheetId="3">#REF!</definedName>
    <definedName name="for10.2" localSheetId="1">#REF!</definedName>
    <definedName name="for10.2" localSheetId="2">#REF!</definedName>
    <definedName name="for10.2">#REF!</definedName>
    <definedName name="for13.1" localSheetId="3">#REF!</definedName>
    <definedName name="for13.1" localSheetId="1">#REF!</definedName>
    <definedName name="for13.1" localSheetId="2">#REF!</definedName>
    <definedName name="for13.1">#REF!</definedName>
    <definedName name="for13.2" localSheetId="3">#REF!</definedName>
    <definedName name="for13.2" localSheetId="1">#REF!</definedName>
    <definedName name="for13.2" localSheetId="2">#REF!</definedName>
    <definedName name="for13.2">#REF!</definedName>
    <definedName name="for13.3" localSheetId="3">#REF!</definedName>
    <definedName name="for13.3" localSheetId="1">#REF!</definedName>
    <definedName name="for13.3" localSheetId="2">#REF!</definedName>
    <definedName name="for13.3">#REF!</definedName>
    <definedName name="for2_2_1" localSheetId="3">#REF!</definedName>
    <definedName name="for2_2_1" localSheetId="1">#REF!</definedName>
    <definedName name="for2_2_1" localSheetId="2">#REF!</definedName>
    <definedName name="for2_2_1">#REF!</definedName>
    <definedName name="for4_1" localSheetId="1">'[1]3.1'!$X$7</definedName>
    <definedName name="for4_1" localSheetId="2">'[1]3.1'!$X$7</definedName>
    <definedName name="for4_1">'[1]3.1'!$X$7</definedName>
    <definedName name="for5.1" localSheetId="3">#REF!</definedName>
    <definedName name="for5.1" localSheetId="1">#REF!</definedName>
    <definedName name="for5.1" localSheetId="2">#REF!</definedName>
    <definedName name="for5.1">#REF!</definedName>
    <definedName name="for7.1" localSheetId="3">#REF!</definedName>
    <definedName name="for7.1" localSheetId="1">#REF!</definedName>
    <definedName name="for7.1" localSheetId="2">#REF!</definedName>
    <definedName name="for7.1">#REF!</definedName>
    <definedName name="for7.2.1" localSheetId="3">#REF!</definedName>
    <definedName name="for7.2.1" localSheetId="1">#REF!</definedName>
    <definedName name="for7.2.1" localSheetId="2">#REF!</definedName>
    <definedName name="for7.2.1">#REF!</definedName>
    <definedName name="for7.2.2" localSheetId="3">#REF!</definedName>
    <definedName name="for7.2.2" localSheetId="1">#REF!</definedName>
    <definedName name="for7.2.2" localSheetId="2">#REF!</definedName>
    <definedName name="for7.2.2">#REF!</definedName>
    <definedName name="for7.2.3" localSheetId="3">#REF!</definedName>
    <definedName name="for7.2.3" localSheetId="1">#REF!</definedName>
    <definedName name="for7.2.3" localSheetId="2">#REF!</definedName>
    <definedName name="for7.2.3">#REF!</definedName>
    <definedName name="for8a" localSheetId="3">#REF!</definedName>
    <definedName name="for8a" localSheetId="1">#REF!</definedName>
    <definedName name="for8a" localSheetId="2">#REF!</definedName>
    <definedName name="for8a">#REF!</definedName>
    <definedName name="for8i" localSheetId="3">#REF!</definedName>
    <definedName name="for8i" localSheetId="1">#REF!</definedName>
    <definedName name="for8i" localSheetId="2">#REF!</definedName>
    <definedName name="for8i">#REF!</definedName>
    <definedName name="for9.3" localSheetId="3">#REF!</definedName>
    <definedName name="for9.3" localSheetId="1">#REF!</definedName>
    <definedName name="for9.3" localSheetId="2">#REF!</definedName>
    <definedName name="for9.3">#REF!</definedName>
    <definedName name="forcg" localSheetId="3">#REF!</definedName>
    <definedName name="forcg" localSheetId="1">#REF!</definedName>
    <definedName name="forcg" localSheetId="2">#REF!</definedName>
    <definedName name="forcg">#REF!</definedName>
    <definedName name="formulation" localSheetId="3">#REF!</definedName>
    <definedName name="formulation" localSheetId="1">#REF!</definedName>
    <definedName name="formulation" localSheetId="2">#REF!</definedName>
    <definedName name="formulation">#REF!</definedName>
    <definedName name="note" localSheetId="3">#REF!</definedName>
    <definedName name="note" localSheetId="1">#REF!</definedName>
    <definedName name="note" localSheetId="2">#REF!</definedName>
    <definedName name="note">#REF!</definedName>
    <definedName name="note1" localSheetId="3">#REF!</definedName>
    <definedName name="note1" localSheetId="1">#REF!</definedName>
    <definedName name="note1" localSheetId="2">#REF!</definedName>
    <definedName name="note1">#REF!</definedName>
    <definedName name="note10" localSheetId="1">'[1]8'!$AL$7</definedName>
    <definedName name="note10" localSheetId="2">'[1]8'!$AL$7</definedName>
    <definedName name="note10">'[1]8'!$AL$7</definedName>
    <definedName name="note10.2" localSheetId="3">#REF!</definedName>
    <definedName name="note10.2" localSheetId="1">#REF!</definedName>
    <definedName name="note10.2" localSheetId="2">#REF!</definedName>
    <definedName name="note10.2">#REF!</definedName>
    <definedName name="note11" localSheetId="3">#REF!</definedName>
    <definedName name="note11" localSheetId="1">#REF!</definedName>
    <definedName name="note11" localSheetId="2">#REF!</definedName>
    <definedName name="note11">#REF!</definedName>
    <definedName name="note12" localSheetId="3">#REF!</definedName>
    <definedName name="note12" localSheetId="1">#REF!</definedName>
    <definedName name="note12" localSheetId="2">#REF!</definedName>
    <definedName name="note12">#REF!</definedName>
    <definedName name="note13" localSheetId="1">'[1]11'!$AL$7</definedName>
    <definedName name="note13" localSheetId="2">'[1]11'!$AL$7</definedName>
    <definedName name="note13">'[1]11'!$AL$7</definedName>
    <definedName name="note13.1" localSheetId="3">#REF!</definedName>
    <definedName name="note13.1" localSheetId="1">#REF!</definedName>
    <definedName name="note13.1" localSheetId="2">#REF!</definedName>
    <definedName name="note13.1">#REF!</definedName>
    <definedName name="note13.2" localSheetId="3">#REF!</definedName>
    <definedName name="note13.2" localSheetId="1">#REF!</definedName>
    <definedName name="note13.2" localSheetId="2">#REF!</definedName>
    <definedName name="note13.2">#REF!</definedName>
    <definedName name="note13.3" localSheetId="3">#REF!</definedName>
    <definedName name="note13.3" localSheetId="1">#REF!</definedName>
    <definedName name="note13.3" localSheetId="2">#REF!</definedName>
    <definedName name="note13.3">#REF!</definedName>
    <definedName name="note14" localSheetId="3">#REF!</definedName>
    <definedName name="note14" localSheetId="1">#REF!</definedName>
    <definedName name="note14" localSheetId="2">#REF!</definedName>
    <definedName name="note14">#REF!</definedName>
    <definedName name="note16" localSheetId="3">#REF!</definedName>
    <definedName name="note16" localSheetId="1">#REF!</definedName>
    <definedName name="note16" localSheetId="2">#REF!</definedName>
    <definedName name="note16">#REF!</definedName>
    <definedName name="note17" localSheetId="3">#REF!</definedName>
    <definedName name="note17" localSheetId="1">#REF!</definedName>
    <definedName name="note17" localSheetId="2">#REF!</definedName>
    <definedName name="note17">#REF!</definedName>
    <definedName name="note2_2_1" localSheetId="3">#REF!</definedName>
    <definedName name="note2_2_1" localSheetId="1">#REF!</definedName>
    <definedName name="note2_2_1" localSheetId="2">#REF!</definedName>
    <definedName name="note2_2_1">#REF!</definedName>
    <definedName name="note3.6" localSheetId="3">#REF!</definedName>
    <definedName name="note3.6" localSheetId="1">#REF!</definedName>
    <definedName name="note3.6" localSheetId="2">#REF!</definedName>
    <definedName name="note3.6">#REF!</definedName>
    <definedName name="note3.7" localSheetId="3">#REF!</definedName>
    <definedName name="note3.7" localSheetId="1">#REF!</definedName>
    <definedName name="note3.7" localSheetId="2">#REF!</definedName>
    <definedName name="note3.7">#REF!</definedName>
    <definedName name="note4" localSheetId="3">#REF!</definedName>
    <definedName name="note4" localSheetId="1">#REF!</definedName>
    <definedName name="note4" localSheetId="2">#REF!</definedName>
    <definedName name="note4">#REF!</definedName>
    <definedName name="note4_1" localSheetId="1">'[1]3.1'!$AL$7</definedName>
    <definedName name="note4_1" localSheetId="2">'[1]3.1'!$AL$7</definedName>
    <definedName name="note4_1">'[1]3.1'!$AL$7</definedName>
    <definedName name="note5" localSheetId="3">#REF!</definedName>
    <definedName name="note5" localSheetId="1">#REF!</definedName>
    <definedName name="note5" localSheetId="2">#REF!</definedName>
    <definedName name="note5">#REF!</definedName>
    <definedName name="note5.1" localSheetId="3">#REF!</definedName>
    <definedName name="note5.1" localSheetId="1">#REF!</definedName>
    <definedName name="note5.1" localSheetId="2">#REF!</definedName>
    <definedName name="note5.1">#REF!</definedName>
    <definedName name="note6" localSheetId="3">#REF!</definedName>
    <definedName name="note6" localSheetId="1">#REF!</definedName>
    <definedName name="note6" localSheetId="2">#REF!</definedName>
    <definedName name="note6">#REF!</definedName>
    <definedName name="note7.1" localSheetId="3">#REF!</definedName>
    <definedName name="note7.1" localSheetId="1">#REF!</definedName>
    <definedName name="note7.1" localSheetId="2">#REF!</definedName>
    <definedName name="note7.1">#REF!</definedName>
    <definedName name="note7.2.1" localSheetId="3">#REF!</definedName>
    <definedName name="note7.2.1" localSheetId="1">#REF!</definedName>
    <definedName name="note7.2.1" localSheetId="2">#REF!</definedName>
    <definedName name="note7.2.1">#REF!</definedName>
    <definedName name="note7.2.2" localSheetId="3">#REF!</definedName>
    <definedName name="note7.2.2" localSheetId="1">#REF!</definedName>
    <definedName name="note7.2.2" localSheetId="2">#REF!</definedName>
    <definedName name="note7.2.2">#REF!</definedName>
    <definedName name="note7.2.3" localSheetId="3">#REF!</definedName>
    <definedName name="note7.2.3" localSheetId="1">#REF!</definedName>
    <definedName name="note7.2.3" localSheetId="2">#REF!</definedName>
    <definedName name="note7.2.3">#REF!</definedName>
    <definedName name="note8" localSheetId="3">#REF!</definedName>
    <definedName name="note8" localSheetId="1">#REF!</definedName>
    <definedName name="note8" localSheetId="2">#REF!</definedName>
    <definedName name="note8">#REF!</definedName>
    <definedName name="note8a" localSheetId="3">#REF!</definedName>
    <definedName name="note8a" localSheetId="1">#REF!</definedName>
    <definedName name="note8a" localSheetId="2">#REF!</definedName>
    <definedName name="note8a">#REF!</definedName>
    <definedName name="note8i" localSheetId="3">#REF!</definedName>
    <definedName name="note8i" localSheetId="1">#REF!</definedName>
    <definedName name="note8i" localSheetId="2">#REF!</definedName>
    <definedName name="note8i">#REF!</definedName>
    <definedName name="note9" localSheetId="3">#REF!</definedName>
    <definedName name="note9" localSheetId="1">#REF!</definedName>
    <definedName name="note9" localSheetId="2">#REF!</definedName>
    <definedName name="note9">#REF!</definedName>
    <definedName name="note9.3" localSheetId="3">#REF!</definedName>
    <definedName name="note9.3" localSheetId="1">#REF!</definedName>
    <definedName name="note9.3" localSheetId="2">#REF!</definedName>
    <definedName name="note9.3">#REF!</definedName>
    <definedName name="notecg" localSheetId="3">#REF!</definedName>
    <definedName name="notecg" localSheetId="1">#REF!</definedName>
    <definedName name="notecg" localSheetId="2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>'[1]11'!$BJ$7</definedName>
    <definedName name="remark13.3" localSheetId="3">#REF!</definedName>
    <definedName name="remark13.3" localSheetId="1">#REF!</definedName>
    <definedName name="remark13.3" localSheetId="2">#REF!</definedName>
    <definedName name="remark13.3">#REF!</definedName>
    <definedName name="remark14" localSheetId="1">'[1]12'!$BJ$7</definedName>
    <definedName name="remark14" localSheetId="2">'[1]12'!$BJ$7</definedName>
    <definedName name="remark14">'[1]12'!$BJ$7</definedName>
    <definedName name="remark17" localSheetId="3">#REF!</definedName>
    <definedName name="remark17" localSheetId="1">#REF!</definedName>
    <definedName name="remark17" localSheetId="2">#REF!</definedName>
    <definedName name="remark17">#REF!</definedName>
    <definedName name="score" localSheetId="3">#REF!</definedName>
    <definedName name="score" localSheetId="1">#REF!</definedName>
    <definedName name="score" localSheetId="2">#REF!</definedName>
    <definedName name="score">#REF!</definedName>
    <definedName name="score10" localSheetId="1">'[1]8'!$M$7</definedName>
    <definedName name="score10" localSheetId="2">'[1]8'!$M$7</definedName>
    <definedName name="score10">'[1]8'!$M$7</definedName>
    <definedName name="score10.2" localSheetId="3">#REF!</definedName>
    <definedName name="score10.2" localSheetId="1">#REF!</definedName>
    <definedName name="score10.2" localSheetId="2">#REF!</definedName>
    <definedName name="score10.2">#REF!</definedName>
    <definedName name="score11" localSheetId="3">#REF!</definedName>
    <definedName name="score11" localSheetId="1">#REF!</definedName>
    <definedName name="score11" localSheetId="2">#REF!</definedName>
    <definedName name="score11">#REF!</definedName>
    <definedName name="score12" localSheetId="3">#REF!</definedName>
    <definedName name="score12" localSheetId="1">#REF!</definedName>
    <definedName name="score12" localSheetId="2">#REF!</definedName>
    <definedName name="score12">#REF!</definedName>
    <definedName name="score13" localSheetId="3">#REF!</definedName>
    <definedName name="score13" localSheetId="1">#REF!</definedName>
    <definedName name="score13" localSheetId="2">#REF!</definedName>
    <definedName name="score13">#REF!</definedName>
    <definedName name="score13.1" localSheetId="3">#REF!</definedName>
    <definedName name="score13.1" localSheetId="1">#REF!</definedName>
    <definedName name="score13.1" localSheetId="2">#REF!</definedName>
    <definedName name="score13.1">#REF!</definedName>
    <definedName name="score13.2" localSheetId="3">#REF!</definedName>
    <definedName name="score13.2" localSheetId="1">#REF!</definedName>
    <definedName name="score13.2" localSheetId="2">#REF!</definedName>
    <definedName name="score13.2">#REF!</definedName>
    <definedName name="score13.3" localSheetId="3">#REF!</definedName>
    <definedName name="score13.3" localSheetId="1">#REF!</definedName>
    <definedName name="score13.3" localSheetId="2">#REF!</definedName>
    <definedName name="score13.3">#REF!</definedName>
    <definedName name="score14" localSheetId="1">'[1]12'!$M$7</definedName>
    <definedName name="score14" localSheetId="2">'[1]12'!$M$7</definedName>
    <definedName name="score14">'[1]12'!$M$7</definedName>
    <definedName name="score17" localSheetId="3">#REF!</definedName>
    <definedName name="score17" localSheetId="1">#REF!</definedName>
    <definedName name="score17" localSheetId="2">#REF!</definedName>
    <definedName name="score17">#REF!</definedName>
    <definedName name="score2_2_1" localSheetId="3">#REF!</definedName>
    <definedName name="score2_2_1" localSheetId="1">#REF!</definedName>
    <definedName name="score2_2_1" localSheetId="2">#REF!</definedName>
    <definedName name="score2_2_1">#REF!</definedName>
    <definedName name="score4_1" localSheetId="1">'[1]3.1'!$M$7</definedName>
    <definedName name="score4_1" localSheetId="2">'[1]3.1'!$M$7</definedName>
    <definedName name="score4_1">'[1]3.1'!$M$7</definedName>
    <definedName name="score5" localSheetId="3">#REF!</definedName>
    <definedName name="score5" localSheetId="1">#REF!</definedName>
    <definedName name="score5" localSheetId="2">#REF!</definedName>
    <definedName name="score5">#REF!</definedName>
    <definedName name="score5.1" localSheetId="3">#REF!</definedName>
    <definedName name="score5.1" localSheetId="1">#REF!</definedName>
    <definedName name="score5.1" localSheetId="2">#REF!</definedName>
    <definedName name="score5.1">#REF!</definedName>
    <definedName name="score6" localSheetId="3">#REF!</definedName>
    <definedName name="score6" localSheetId="1">#REF!</definedName>
    <definedName name="score6" localSheetId="2">#REF!</definedName>
    <definedName name="score6">#REF!</definedName>
    <definedName name="score7.1" localSheetId="3">#REF!</definedName>
    <definedName name="score7.1" localSheetId="1">#REF!</definedName>
    <definedName name="score7.1" localSheetId="2">#REF!</definedName>
    <definedName name="score7.1">#REF!</definedName>
    <definedName name="score7.2.1" localSheetId="3">#REF!</definedName>
    <definedName name="score7.2.1" localSheetId="1">#REF!</definedName>
    <definedName name="score7.2.1" localSheetId="2">#REF!</definedName>
    <definedName name="score7.2.1">#REF!</definedName>
    <definedName name="score7.2.2" localSheetId="3">#REF!</definedName>
    <definedName name="score7.2.2" localSheetId="1">#REF!</definedName>
    <definedName name="score7.2.2" localSheetId="2">#REF!</definedName>
    <definedName name="score7.2.2">#REF!</definedName>
    <definedName name="score7.2.3" localSheetId="3">#REF!</definedName>
    <definedName name="score7.2.3" localSheetId="1">#REF!</definedName>
    <definedName name="score7.2.3" localSheetId="2">#REF!</definedName>
    <definedName name="score7.2.3">#REF!</definedName>
    <definedName name="score8" localSheetId="3">#REF!</definedName>
    <definedName name="score8" localSheetId="1">#REF!</definedName>
    <definedName name="score8" localSheetId="2">#REF!</definedName>
    <definedName name="score8">#REF!</definedName>
    <definedName name="score8a" localSheetId="3">#REF!</definedName>
    <definedName name="score8a" localSheetId="1">#REF!</definedName>
    <definedName name="score8a" localSheetId="2">#REF!</definedName>
    <definedName name="score8a">#REF!</definedName>
    <definedName name="score8i" localSheetId="3">#REF!</definedName>
    <definedName name="score8i" localSheetId="1">#REF!</definedName>
    <definedName name="score8i" localSheetId="2">#REF!</definedName>
    <definedName name="score8i">#REF!</definedName>
    <definedName name="score9" localSheetId="3">#REF!</definedName>
    <definedName name="score9" localSheetId="1">#REF!</definedName>
    <definedName name="score9" localSheetId="2">#REF!</definedName>
    <definedName name="score9">#REF!</definedName>
    <definedName name="score9.3" localSheetId="3">#REF!</definedName>
    <definedName name="score9.3" localSheetId="1">#REF!</definedName>
    <definedName name="score9.3" localSheetId="2">#REF!</definedName>
    <definedName name="score9.3">#REF!</definedName>
    <definedName name="scorecg" localSheetId="3">#REF!</definedName>
    <definedName name="scorecg" localSheetId="1">#REF!</definedName>
    <definedName name="scorecg" localSheetId="2">#REF!</definedName>
    <definedName name="scorecg">#REF!</definedName>
    <definedName name="table9" localSheetId="3">#REF!</definedName>
    <definedName name="table9" localSheetId="1">#REF!</definedName>
    <definedName name="table9" localSheetId="2">#REF!</definedName>
    <definedName name="table9">#REF!</definedName>
    <definedName name="ก">#REF!</definedName>
    <definedName name="ห" localSheetId="3">#REF!</definedName>
    <definedName name="ห" localSheetId="1">#REF!</definedName>
    <definedName name="ห" localSheetId="2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<sst xmlns="http://schemas.openxmlformats.org/spreadsheetml/2006/main" count="232" uniqueCount="160">
  <si>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</si>
  <si>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</si>
  <si>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</si>
  <si>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</si>
  <si>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</si>
  <si>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</si>
  <si>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</si>
  <si>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</si>
  <si>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</si>
  <si>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</si>
  <si>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</si>
  <si>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</si>
  <si>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</si>
  <si>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</si>
  <si>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</si>
  <si>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</si>
  <si>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</si>
  <si>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</si>
  <si>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</si>
  <si>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</si>
  <si>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</si>
  <si>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</si>
  <si>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</si>
  <si>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</si>
  <si>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</si>
  <si>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</si>
  <si>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>ปัจจัยสนับสนุน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</si>
  <si>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</si>
  <si>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</si>
  <si>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</si>
  <si>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</si>
  <si>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</si>
  <si>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</si>
  <si>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</si>
  <si>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</si>
  <si>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</si>
  <si>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</si>
  <si>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</si>
  <si>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</si>
  <si>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</si>
  <si>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</si>
  <si>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</si>
  <si>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</si>
  <si>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</si>
  <si>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</si>
  <si>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</si>
  <si>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</si>
  <si>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</si>
  <si>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</si>
  <si>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</si>
  <si>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</si>
  <si>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</si>
  <si>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</si>
  <si>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</si>
  <si>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</si>
  <si>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</si>
  <si>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</si>
  <si>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</si>
  <si>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</si>
  <si>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</si>
  <si>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</si>
  <si>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</si>
  <si>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</si>
  <si>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</si>
  <si>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</si>
  <si>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</si>
  <si>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</si>
  <si>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</si>
  <si>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</si>
  <si>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</si>
  <si>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</si>
  <si>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</si>
  <si>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</si>
  <si>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</si>
  <si>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</si>
  <si>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</si>
  <si>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</si>
  <si>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</si>
  <si>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</si>
  <si>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</si>
  <si>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</si>
  <si>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</si>
  <si>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</si>
  <si>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</si>
  <si>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</si>
  <si>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</si>
  <si>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</si>
  <si>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</si>
  <si>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</si>
  <si>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</si>
  <si>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</si>
  <si>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</si>
  <si>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</si>
  <si>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</si>
  <si>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</si>
  <si>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</si>
  <si>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</si>
  <si>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</si>
  <si>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</si>
  <si>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</si>
  <si>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</si>
  <si>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มิติที่ 3 ด้านประสิทธิภาพของการปฎิบัติราชการ</t>
  </si>
  <si>
    <t>สำนักงานคดีอัยการสูงสุด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</si>
  <si>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</si>
  <si>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</si>
  <si>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1. จัดเก็บสถิติคดีอาญาที่พนักงานอัยการมีคำสั่งฟ้อง/ไม่ฟ้อง ประจำปีงบประมาณ พ.ศ. 2567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</si>
  <si>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</si>
  <si>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</si>
  <si>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ชื่อตัวชี้วัดย่อย</t>
  </si>
  <si>
    <t>นน.ย่อย</t>
  </si>
  <si>
    <t>ผลการดำเนินการ</t>
  </si>
  <si>
    <t>ผลคะแนนตัวชี้วัดย่อย</t>
  </si>
  <si>
    <t>คดีความผิดนอกราชอาณาจักร</t>
  </si>
  <si>
    <t>คดีวิสามัญฆาตกรรม</t>
  </si>
  <si>
    <t>ตัวชี้วัดย่อยที่ 1 : คดีความผิดนอกราชอาณาจักร</t>
  </si>
  <si>
    <t>ปริมาณคดี</t>
  </si>
  <si>
    <t>ชั้นฎีกา</t>
  </si>
  <si>
    <t>ปริมาณคดี (ค้างเก่า) ที่ต้องดำเนินการ</t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</si>
  <si>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>ได้แล้วเสร็จภายใน 30 วัน</t>
    </r>
  </si>
  <si>
    <t>ร้อยละผลการดำเนินงานของ อส.</t>
  </si>
  <si>
    <t>คดีที่สำนักงานดำเนินการแล้วเสร็จภายใน 30 วัน 
และอยู่ระหว่างการพิจารณาของอัยการสูงสุด</t>
  </si>
  <si>
    <t>ร้อยละผลการดำเนินงานของหน่วยงาน</t>
  </si>
  <si>
    <r>
      <t>คดีที่สำนักงานดำเนินการแล้วเสร็จภายใน 30 วัน แต่ อสส.สั่งเสร็จ
และส่งคืนไปยังหน่วยงานต้นเรื่อง</t>
    </r>
    <r>
      <rPr>
        <b/>
        <u val="single"/>
        <sz val="16"/>
        <rFont val="TH SarabunIT๙"/>
        <family val="2"/>
      </rPr>
      <t>เกินระยะเวลาที่กำหนด</t>
    </r>
  </si>
  <si>
    <t>ร้อยละของเรื่องที่แล้วเสร็จเกินระยะเวลาที่กำหนด</t>
  </si>
  <si>
    <r>
      <t xml:space="preserve">คดีที่สำนักงานดำเนินการแล้วเสร็จ </t>
    </r>
    <r>
      <rPr>
        <b/>
        <u val="single"/>
        <sz val="16"/>
        <rFont val="TH SarabunIT๙"/>
        <family val="2"/>
      </rPr>
      <t>แต่เกินระยะเวลาที่กำหนด</t>
    </r>
    <r>
      <rPr>
        <sz val="16"/>
        <rFont val="TH SarabunIT๙"/>
        <family val="2"/>
      </rPr>
      <t xml:space="preserve"> 
และอยู่ระหว่างการพิจารณาของอัยการสูงสุด</t>
    </r>
  </si>
  <si>
    <t>คดีคงเหลือที่อยู่ระหว่างการพิจารณาของสำนักงาน</t>
  </si>
  <si>
    <t>ตัวชี้วัดย่อยที่ 2 : คดีวิสามัญฆาตกรรม</t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</si>
  <si>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 xml:space="preserve"> ได้แล้วเสร็จภายใน 90 วัน</t>
    </r>
  </si>
  <si>
    <t>คดีที่สำนักงานดำเนินการแล้วเสร็จ ภายใน 90 วัน 
และอยู่ระหว่างการพิจารณาของอัยการสูงสุด</t>
  </si>
  <si>
    <r>
      <t>คดีที่สำนักงานดำเนินการแล้วเสร็จ ภายใน 90 วัน แต่ อสส.สั่งเสร็จ
และส่งคืนไปยังหน่วยงานต้นเรื่อง</t>
    </r>
    <r>
      <rPr>
        <b/>
        <u val="single"/>
        <sz val="16"/>
        <rFont val="TH SarabunIT๙"/>
        <family val="2"/>
      </rPr>
      <t>เกินระยะเวลาที่กำหนด</t>
    </r>
  </si>
  <si>
    <r>
      <t>คดีที่สำนักงานดำเนินการแล้วเสร็จ</t>
    </r>
    <r>
      <rPr>
        <b/>
        <sz val="16"/>
        <rFont val="TH SarabunIT๙"/>
        <family val="2"/>
      </rPr>
      <t xml:space="preserve"> </t>
    </r>
    <r>
      <rPr>
        <b/>
        <u val="single"/>
        <sz val="16"/>
        <rFont val="TH SarabunIT๙"/>
        <family val="2"/>
      </rPr>
      <t>แต่เกินระยะเวลาที่กำหนด</t>
    </r>
    <r>
      <rPr>
        <sz val="16"/>
        <rFont val="TH SarabunIT๙"/>
        <family val="2"/>
      </rPr>
      <t xml:space="preserve"> 
และอยู่ระหว่างการพิจารณาของอัยการสูงสุด</t>
    </r>
  </si>
  <si>
    <t>ปัจจัยสนับสนุน :</t>
  </si>
  <si>
    <t>ปัญหา - อุปสรรค</t>
  </si>
  <si>
    <t>ติดตาม</t>
  </si>
  <si>
    <t xml:space="preserve">ร้อยละของคดีที่อยู่ในความรับผิดชอบของสำนักงานคดีอัยการสูงสุดในปีงบประมาณ พ.ศ. 2567 ที่สำนักงานอัยการสูงสุดดำเนินการได้ตามระยะเวลาที่กำหนด </t>
  </si>
  <si>
    <t>ปริมาณคดีที่รับมาดำเนินการในปีงบประมาณ  พ.ศ. 2567</t>
  </si>
  <si>
    <t>รวมคดีที่ต้องดำเนินการในปีงบประมาณ พ.ศ. 2567</t>
  </si>
  <si>
    <t>(ถ้าหากข้อความหลายหน้ากระดาษให้ทำการแนบไฟล์ส่งมาทาง E-mail: ps@ago.go.th พร้อมแบบรายงาน)</t>
  </si>
  <si>
    <t>ปริมาณคดีที่รับมาดำเนินการในปีงบประมาณ พ.ศ. 2567</t>
  </si>
  <si>
    <t>(ผ่านเกณฑ์การประเมินผลและมีผลการดำเนินงานดีกว่าเป้าหมาย)</t>
  </si>
  <si>
    <t>ผลการประเมิน ณ วันที่ 30 เมษายน 2567</t>
  </si>
  <si>
    <t>ติดตามผล
การดำเนินงาน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</si>
  <si>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</si>
  <si>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ร้อยละของคดีที่อยู่ในความรับผิดชอบของสำนักงาน
คดีอัยการสูงสุดในปีงบประมาณ พ.ศ. 2567 
ที่สำนักงานอัยการสูงสุดดำเนินการได้ตามระยะเวลา
ที่กำหนด </t>
  </si>
  <si>
    <t>-</t>
  </si>
  <si>
    <t>มิติที่ 2 ด้านประสิทธิภาพของการปฎิบัติราชการ</t>
  </si>
  <si>
    <t>ระดับ</t>
  </si>
  <si>
    <t>ระดับความสำเร็จของการสร้างการรับรู้ของผู้รับบริการ
ผู้มาติดต่อ และ/หรือ ผู้มีส่วนได้ส่วนเสียภายนอก (EIT) ต่อการให้บริการของบุคลากรสำนักงานอัยการสูงสุด</t>
  </si>
  <si>
    <t>มิติที่ 2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</si>
  <si>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</si>
  <si>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ระดับคะแนน</t>
  </si>
  <si>
    <t>ประเด็นการประเมินผล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</si>
  <si>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</si>
  <si>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>&lt;-- ถ้าดำเนินการแล้วเสร็จใส่ 1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</si>
  <si>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</si>
  <si>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</si>
  <si>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</si>
  <si>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</si>
  <si>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หน่วยงานแนบเอกสารหลักฐานผลการดำเนินงานในแต่ละขั้นตอน และจัดส่งให้ สนผ. ด้วย</t>
  </si>
  <si>
    <t xml:space="preserve">ปัญหา และอุปสรรค 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</si>
</sst>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b/>
      <u val="single"/>
      <sz val="16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sz val="16"/>
      <color rgb="FF000000"/>
      <name val="TH SarabunIT๙"/>
      <family val="2"/>
    </font>
    <font>
      <b/>
      <u val="single"/>
      <sz val="16"/>
      <color theme="1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3" applyNumberFormat="0" applyAlignment="0" applyProtection="0"/>
    <xf numFmtId="0" fontId="53" fillId="0" borderId="4" applyNumberFormat="0" applyFill="0" applyAlignment="0" applyProtection="0"/>
    <xf numFmtId="0" fontId="54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24" borderId="2" applyNumberFormat="0" applyAlignment="0" applyProtection="0"/>
    <xf numFmtId="0" fontId="56" fillId="25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9" fillId="21" borderId="6" applyNumberFormat="0" applyAlignment="0" applyProtection="0"/>
    <xf numFmtId="0" fontId="0" fillId="33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3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4" fillId="6" borderId="12" xfId="91" applyFont="1" applyFill="1" applyBorder="1" applyAlignment="1" applyProtection="1">
      <alignment vertical="center" shrinkToFit="1"/>
      <protection/>
    </xf>
    <xf numFmtId="1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6" borderId="11" xfId="91" applyNumberFormat="1" applyFont="1" applyFill="1" applyBorder="1" applyAlignment="1" applyProtection="1">
      <alignment horizontal="center" vertical="center" shrinkToFit="1"/>
      <protection/>
    </xf>
    <xf numFmtId="192" fontId="65" fillId="6" borderId="13" xfId="91" applyNumberFormat="1" applyFont="1" applyFill="1" applyBorder="1" applyAlignment="1" applyProtection="1">
      <alignment horizontal="center" vertical="center" shrinkToFit="1"/>
      <protection/>
    </xf>
    <xf numFmtId="192" fontId="64" fillId="6" borderId="11" xfId="91" applyNumberFormat="1" applyFont="1" applyFill="1" applyBorder="1" applyAlignment="1" applyProtection="1">
      <alignment horizontal="center" vertical="center" shrinkToFit="1"/>
      <protection/>
    </xf>
    <xf numFmtId="0" fontId="63" fillId="0" borderId="0" xfId="91" applyFont="1" applyAlignment="1" applyProtection="1">
      <alignment vertical="center"/>
      <protection/>
    </xf>
    <xf numFmtId="0" fontId="5" fillId="0" borderId="0" xfId="91" applyFont="1" applyFill="1" applyProtection="1">
      <alignment/>
      <protection/>
    </xf>
    <xf numFmtId="0" fontId="65" fillId="0" borderId="14" xfId="91" applyFont="1" applyFill="1" applyBorder="1" applyAlignment="1" applyProtection="1">
      <alignment horizontal="right" vertical="center"/>
      <protection/>
    </xf>
    <xf numFmtId="1" fontId="65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15" xfId="91" applyNumberFormat="1" applyFont="1" applyFill="1" applyBorder="1" applyAlignment="1" applyProtection="1">
      <alignment horizontal="center" vertical="center" shrinkToFit="1"/>
      <protection/>
    </xf>
    <xf numFmtId="0" fontId="64" fillId="0" borderId="15" xfId="83" applyNumberFormat="1" applyFont="1" applyFill="1" applyBorder="1" applyAlignment="1" applyProtection="1">
      <alignment horizontal="center" vertical="center" shrinkToFit="1"/>
      <protection/>
    </xf>
    <xf numFmtId="0" fontId="64" fillId="0" borderId="15" xfId="91" applyFont="1" applyFill="1" applyBorder="1" applyAlignment="1" applyProtection="1">
      <alignment vertical="center" shrinkToFit="1"/>
      <protection/>
    </xf>
    <xf numFmtId="192" fontId="65" fillId="0" borderId="11" xfId="91" applyNumberFormat="1" applyFont="1" applyFill="1" applyBorder="1" applyAlignment="1" applyProtection="1">
      <alignment horizontal="center" vertical="center" shrinkToFit="1"/>
      <protection/>
    </xf>
    <xf numFmtId="0" fontId="63" fillId="0" borderId="0" xfId="91" applyFont="1" applyFill="1" applyAlignment="1" applyProtection="1">
      <alignment vertical="center"/>
      <protection/>
    </xf>
    <xf numFmtId="192" fontId="64" fillId="0" borderId="0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top" shrinkToFit="1"/>
      <protection/>
    </xf>
    <xf numFmtId="0" fontId="64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6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7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68" fillId="0" borderId="15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16" xfId="83" applyNumberFormat="1" applyFont="1" applyFill="1" applyBorder="1" applyAlignment="1" applyProtection="1">
      <alignment horizontal="center" vertical="center" shrinkToFit="1"/>
      <protection/>
    </xf>
    <xf numFmtId="192" fontId="4" fillId="0" borderId="17" xfId="83" applyNumberFormat="1" applyFont="1" applyFill="1" applyBorder="1" applyAlignment="1" applyProtection="1">
      <alignment horizontal="center" vertical="center" shrinkToFit="1"/>
      <protection/>
    </xf>
    <xf numFmtId="192" fontId="4" fillId="0" borderId="16" xfId="91" applyNumberFormat="1" applyFont="1" applyFill="1" applyBorder="1" applyAlignment="1" applyProtection="1">
      <alignment horizontal="center" vertical="center" shrinkToFit="1"/>
      <protection/>
    </xf>
    <xf numFmtId="0" fontId="4" fillId="0" borderId="18" xfId="83" applyNumberFormat="1" applyFont="1" applyFill="1" applyBorder="1" applyAlignment="1" applyProtection="1">
      <alignment horizontal="center" vertical="center" shrinkToFit="1"/>
      <protection/>
    </xf>
    <xf numFmtId="192" fontId="4" fillId="0" borderId="19" xfId="83" applyNumberFormat="1" applyFont="1" applyFill="1" applyBorder="1" applyAlignment="1" applyProtection="1">
      <alignment horizontal="center" vertical="center" shrinkToFit="1"/>
      <protection/>
    </xf>
    <xf numFmtId="192" fontId="4" fillId="0" borderId="18" xfId="91" applyNumberFormat="1" applyFont="1" applyFill="1" applyBorder="1" applyAlignment="1" applyProtection="1">
      <alignment horizontal="center" vertical="center" shrinkToFit="1"/>
      <protection/>
    </xf>
    <xf numFmtId="192" fontId="64" fillId="0" borderId="0" xfId="91" applyNumberFormat="1" applyFont="1" applyFill="1" applyAlignment="1" applyProtection="1">
      <alignment vertical="top" shrinkToFit="1"/>
      <protection/>
    </xf>
    <xf numFmtId="0" fontId="64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0" xfId="91" applyFont="1" applyFill="1" applyBorder="1" applyAlignment="1" applyProtection="1">
      <alignment horizontal="center" vertical="top" shrinkToFit="1"/>
      <protection/>
    </xf>
    <xf numFmtId="0" fontId="68" fillId="0" borderId="15" xfId="91" applyFont="1" applyFill="1" applyBorder="1" applyAlignment="1" applyProtection="1">
      <alignment horizontal="center" vertical="center" shrinkToFit="1"/>
      <protection/>
    </xf>
    <xf numFmtId="0" fontId="68" fillId="0" borderId="0" xfId="91" applyFont="1" applyFill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0" fontId="64" fillId="0" borderId="0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83" applyNumberFormat="1" applyFont="1" applyFill="1" applyBorder="1" applyAlignment="1" applyProtection="1">
      <alignment vertical="center" shrinkToFit="1"/>
      <protection/>
    </xf>
    <xf numFmtId="197" fontId="64" fillId="0" borderId="0" xfId="83" applyNumberFormat="1" applyFont="1" applyFill="1" applyBorder="1" applyAlignment="1" applyProtection="1">
      <alignment horizontal="center" vertical="center" shrinkToFit="1"/>
      <protection/>
    </xf>
    <xf numFmtId="192" fontId="64" fillId="0" borderId="0" xfId="83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Border="1" applyAlignment="1" applyProtection="1">
      <alignment horizontal="left" vertical="center"/>
      <protection/>
    </xf>
    <xf numFmtId="0" fontId="64" fillId="0" borderId="0" xfId="91" applyFont="1" applyFill="1" applyBorder="1" applyAlignment="1" applyProtection="1">
      <alignment horizontal="center" vertical="center" shrinkToFit="1"/>
      <protection/>
    </xf>
    <xf numFmtId="192" fontId="64" fillId="0" borderId="0" xfId="83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192" fontId="64" fillId="0" borderId="0" xfId="91" applyNumberFormat="1" applyFont="1" applyFill="1" applyBorder="1" applyAlignment="1" applyProtection="1">
      <alignment horizontal="center" vertical="center" shrinkToFit="1"/>
      <protection/>
    </xf>
    <xf numFmtId="192" fontId="64" fillId="0" borderId="0" xfId="91" applyNumberFormat="1" applyFont="1" applyFill="1" applyBorder="1" applyAlignment="1" applyProtection="1">
      <alignment vertical="center" shrinkToFit="1"/>
      <protection/>
    </xf>
    <xf numFmtId="0" fontId="64" fillId="0" borderId="0" xfId="91" applyFont="1" applyFill="1" applyBorder="1" applyAlignment="1" applyProtection="1">
      <alignment vertical="center"/>
      <protection/>
    </xf>
    <xf numFmtId="0" fontId="64" fillId="0" borderId="0" xfId="91" applyFont="1" applyFill="1" applyBorder="1" applyAlignment="1" applyProtection="1">
      <alignment vertical="center" shrinkToFit="1"/>
      <protection/>
    </xf>
    <xf numFmtId="0" fontId="64" fillId="0" borderId="0" xfId="91" applyFont="1" applyFill="1" applyAlignment="1" applyProtection="1">
      <alignment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5" fillId="0" borderId="0" xfId="91" applyFont="1" applyFill="1" applyBorder="1" applyAlignment="1" applyProtection="1">
      <alignment vertical="top"/>
      <protection/>
    </xf>
    <xf numFmtId="2" fontId="65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0" fontId="65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1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0" fontId="5" fillId="0" borderId="22" xfId="91" applyFont="1" applyFill="1" applyBorder="1" applyAlignment="1" applyProtection="1">
      <alignment horizontal="center" vertical="top" shrinkToFit="1"/>
      <protection/>
    </xf>
    <xf numFmtId="2" fontId="5" fillId="0" borderId="22" xfId="91" applyNumberFormat="1" applyFont="1" applyFill="1" applyBorder="1" applyAlignment="1" applyProtection="1">
      <alignment horizontal="center" vertical="top" shrinkToFit="1"/>
      <protection/>
    </xf>
    <xf numFmtId="1" fontId="5" fillId="0" borderId="22" xfId="77" applyNumberFormat="1" applyFont="1" applyFill="1" applyBorder="1" applyAlignment="1" applyProtection="1">
      <alignment horizontal="center" vertical="top" shrinkToFit="1"/>
      <protection/>
    </xf>
    <xf numFmtId="1" fontId="13" fillId="0" borderId="22" xfId="91" applyNumberFormat="1" applyFont="1" applyFill="1" applyBorder="1" applyAlignment="1" applyProtection="1">
      <alignment horizontal="right" shrinkToFit="1"/>
      <protection/>
    </xf>
    <xf numFmtId="192" fontId="5" fillId="0" borderId="22" xfId="83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63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67" fillId="0" borderId="0" xfId="93" applyFont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5" fillId="12" borderId="11" xfId="93" applyFont="1" applyFill="1" applyBorder="1" applyAlignment="1" applyProtection="1">
      <alignment horizontal="center" vertical="center"/>
      <protection/>
    </xf>
    <xf numFmtId="0" fontId="5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/>
      <protection/>
    </xf>
    <xf numFmtId="192" fontId="5" fillId="0" borderId="11" xfId="93" applyNumberFormat="1" applyFont="1" applyFill="1" applyBorder="1" applyAlignment="1" applyProtection="1">
      <alignment horizontal="center" vertical="center"/>
      <protection/>
    </xf>
    <xf numFmtId="192" fontId="5" fillId="0" borderId="11" xfId="93" applyNumberFormat="1" applyFont="1" applyBorder="1" applyAlignment="1" applyProtection="1">
      <alignment horizontal="center" vertical="center"/>
      <protection/>
    </xf>
    <xf numFmtId="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19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0" fontId="4" fillId="36" borderId="11" xfId="62" applyFont="1" applyFill="1" applyBorder="1" applyAlignment="1" applyProtection="1">
      <alignment horizontal="center" vertical="center" shrinkToFit="1"/>
      <protection/>
    </xf>
    <xf numFmtId="0" fontId="5" fillId="0" borderId="0" xfId="62" applyFont="1" applyAlignment="1" applyProtection="1">
      <alignment vertical="center" shrinkToFit="1"/>
      <protection/>
    </xf>
    <xf numFmtId="0" fontId="5" fillId="35" borderId="11" xfId="62" applyFont="1" applyFill="1" applyBorder="1" applyAlignment="1" applyProtection="1">
      <alignment horizontal="center" vertical="center" shrinkToFit="1"/>
      <protection locked="0"/>
    </xf>
    <xf numFmtId="0" fontId="5" fillId="0" borderId="11" xfId="62" applyFont="1" applyFill="1" applyBorder="1" applyAlignment="1" applyProtection="1">
      <alignment horizontal="center" vertical="center" shrinkToFit="1"/>
      <protection/>
    </xf>
    <xf numFmtId="0" fontId="4" fillId="0" borderId="11" xfId="62" applyFont="1" applyFill="1" applyBorder="1" applyAlignment="1" applyProtection="1">
      <alignment horizontal="center" vertical="center" shrinkToFit="1"/>
      <protection/>
    </xf>
    <xf numFmtId="2" fontId="4" fillId="19" borderId="11" xfId="62" applyNumberFormat="1" applyFont="1" applyFill="1" applyBorder="1" applyAlignment="1" applyProtection="1">
      <alignment vertical="center" shrinkToFit="1"/>
      <protection/>
    </xf>
    <xf numFmtId="2" fontId="5" fillId="0" borderId="11" xfId="62" applyNumberFormat="1" applyFont="1" applyFill="1" applyBorder="1" applyAlignment="1" applyProtection="1">
      <alignment vertical="center" shrinkToFit="1"/>
      <protection/>
    </xf>
    <xf numFmtId="0" fontId="5" fillId="0" borderId="0" xfId="62" applyFont="1" applyBorder="1" applyAlignment="1" applyProtection="1">
      <alignment vertical="center" shrinkToFit="1"/>
      <protection/>
    </xf>
    <xf numFmtId="0" fontId="5" fillId="34" borderId="11" xfId="62" applyFont="1" applyFill="1" applyBorder="1" applyAlignment="1" applyProtection="1">
      <alignment horizontal="center" vertical="center" shrinkToFit="1"/>
      <protection/>
    </xf>
    <xf numFmtId="0" fontId="5" fillId="0" borderId="0" xfId="63" applyFont="1" applyFill="1" applyBorder="1" applyAlignment="1" applyProtection="1">
      <alignment horizontal="right" vertical="center" wrapText="1"/>
      <protection/>
    </xf>
    <xf numFmtId="2" fontId="5" fillId="0" borderId="0" xfId="63" applyNumberFormat="1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192" fontId="5" fillId="0" borderId="0" xfId="62" applyNumberFormat="1" applyFont="1" applyAlignment="1" applyProtection="1">
      <alignment vertical="center"/>
      <protection/>
    </xf>
    <xf numFmtId="0" fontId="5" fillId="0" borderId="0" xfId="63" applyFont="1" applyBorder="1" applyAlignment="1" applyProtection="1">
      <alignment horizontal="right" vertical="center" wrapText="1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4" applyFont="1" applyFill="1" applyBorder="1" applyAlignment="1" applyProtection="1">
      <alignment vertical="center" shrinkToFit="1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0" borderId="0" xfId="93" applyFont="1" applyAlignment="1" applyProtection="1">
      <alignment/>
      <protection/>
    </xf>
    <xf numFmtId="0" fontId="5" fillId="0" borderId="0" xfId="50" applyFont="1" applyFill="1" applyBorder="1" applyProtection="1">
      <alignment/>
      <protection/>
    </xf>
    <xf numFmtId="0" fontId="5" fillId="0" borderId="0" xfId="91" applyNumberFormat="1" applyFont="1" applyFill="1" applyBorder="1" applyAlignment="1" applyProtection="1">
      <alignment horizontal="left" vertical="center" indent="5"/>
      <protection/>
    </xf>
    <xf numFmtId="0" fontId="63" fillId="0" borderId="0" xfId="91" applyNumberFormat="1" applyFont="1" applyFill="1" applyBorder="1" applyAlignment="1" applyProtection="1">
      <alignment horizontal="left" vertical="center" indent="5"/>
      <protection/>
    </xf>
    <xf numFmtId="0" fontId="69" fillId="0" borderId="0" xfId="91" applyNumberFormat="1" applyFont="1" applyFill="1" applyBorder="1" applyAlignment="1" applyProtection="1">
      <alignment horizontal="left" vertical="center" indent="5"/>
      <protection/>
    </xf>
    <xf numFmtId="0" fontId="70" fillId="0" borderId="0" xfId="91" applyNumberFormat="1" applyFont="1" applyFill="1" applyBorder="1" applyAlignment="1" applyProtection="1">
      <alignment horizontal="left" vertical="center" indent="5"/>
      <protection/>
    </xf>
    <xf numFmtId="0" fontId="71" fillId="0" borderId="0" xfId="91" applyNumberFormat="1" applyFont="1" applyFill="1" applyBorder="1" applyAlignment="1" applyProtection="1">
      <alignment horizontal="left" vertical="center" indent="5"/>
      <protection/>
    </xf>
    <xf numFmtId="0" fontId="72" fillId="0" borderId="0" xfId="91" applyNumberFormat="1" applyFont="1" applyFill="1" applyBorder="1" applyAlignment="1" applyProtection="1">
      <alignment horizontal="left" vertical="center" indent="5"/>
      <protection/>
    </xf>
    <xf numFmtId="0" fontId="68" fillId="0" borderId="0" xfId="91" applyFont="1" applyFill="1" applyBorder="1" applyAlignment="1" applyProtection="1">
      <alignment horizontal="center" vertical="center" shrinkToFit="1"/>
      <protection/>
    </xf>
    <xf numFmtId="0" fontId="68" fillId="0" borderId="0" xfId="91" applyFont="1" applyFill="1" applyBorder="1" applyAlignment="1" applyProtection="1">
      <alignment horizontal="center" vertical="center"/>
      <protection/>
    </xf>
    <xf numFmtId="0" fontId="65" fillId="0" borderId="0" xfId="91" applyFont="1" applyFill="1" applyBorder="1" applyAlignment="1" applyProtection="1">
      <alignment horizontal="right" vertical="center"/>
      <protection/>
    </xf>
    <xf numFmtId="1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83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Border="1" applyAlignment="1" applyProtection="1">
      <alignment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5" fontId="12" fillId="0" borderId="23" xfId="91" applyNumberFormat="1" applyFont="1" applyFill="1" applyBorder="1" applyAlignment="1" applyProtection="1">
      <alignment horizontal="center" vertical="top" shrinkToFit="1"/>
      <protection/>
    </xf>
    <xf numFmtId="0" fontId="12" fillId="0" borderId="23" xfId="91" applyFont="1" applyFill="1" applyBorder="1" applyAlignment="1" applyProtection="1">
      <alignment vertical="top" wrapText="1"/>
      <protection/>
    </xf>
    <xf numFmtId="0" fontId="5" fillId="0" borderId="23" xfId="91" applyFont="1" applyFill="1" applyBorder="1" applyAlignment="1" applyProtection="1">
      <alignment horizontal="center" vertical="top" shrinkToFit="1"/>
      <protection/>
    </xf>
    <xf numFmtId="1" fontId="5" fillId="0" borderId="23" xfId="91" applyNumberFormat="1" applyFont="1" applyFill="1" applyBorder="1" applyAlignment="1" applyProtection="1">
      <alignment horizontal="center" vertical="top" shrinkToFit="1"/>
      <protection/>
    </xf>
    <xf numFmtId="2" fontId="5" fillId="0" borderId="23" xfId="91" applyNumberFormat="1" applyFont="1" applyFill="1" applyBorder="1" applyAlignment="1" applyProtection="1">
      <alignment horizontal="center" vertical="top" shrinkToFit="1"/>
      <protection/>
    </xf>
    <xf numFmtId="1" fontId="5" fillId="0" borderId="23" xfId="77" applyNumberFormat="1" applyFont="1" applyFill="1" applyBorder="1" applyAlignment="1" applyProtection="1">
      <alignment horizontal="center" vertical="top" shrinkToFit="1"/>
      <protection/>
    </xf>
    <xf numFmtId="192" fontId="5" fillId="0" borderId="23" xfId="91" applyNumberFormat="1" applyFont="1" applyFill="1" applyBorder="1" applyAlignment="1" applyProtection="1">
      <alignment horizontal="center" vertical="top" shrinkToFit="1"/>
      <protection/>
    </xf>
    <xf numFmtId="1" fontId="13" fillId="0" borderId="23" xfId="91" applyNumberFormat="1" applyFont="1" applyFill="1" applyBorder="1" applyAlignment="1" applyProtection="1">
      <alignment horizontal="right" shrinkToFit="1"/>
      <protection/>
    </xf>
    <xf numFmtId="192" fontId="5" fillId="0" borderId="23" xfId="83" applyNumberFormat="1" applyFont="1" applyFill="1" applyBorder="1" applyAlignment="1" applyProtection="1">
      <alignment horizontal="center" vertical="top" shrinkToFit="1"/>
      <protection/>
    </xf>
    <xf numFmtId="195" fontId="12" fillId="0" borderId="22" xfId="91" applyNumberFormat="1" applyFont="1" applyFill="1" applyBorder="1" applyAlignment="1" applyProtection="1">
      <alignment horizontal="center" vertical="top" wrapText="1"/>
      <protection/>
    </xf>
    <xf numFmtId="0" fontId="12" fillId="0" borderId="22" xfId="91" applyFont="1" applyFill="1" applyBorder="1" applyAlignment="1" applyProtection="1">
      <alignment vertical="top" wrapText="1"/>
      <protection/>
    </xf>
    <xf numFmtId="192" fontId="5" fillId="0" borderId="22" xfId="91" applyNumberFormat="1" applyFont="1" applyFill="1" applyBorder="1" applyAlignment="1" applyProtection="1">
      <alignment horizontal="center" vertical="top" shrinkToFit="1"/>
      <protection/>
    </xf>
    <xf numFmtId="1" fontId="5" fillId="0" borderId="22" xfId="91" applyNumberFormat="1" applyFont="1" applyFill="1" applyBorder="1" applyAlignment="1" applyProtection="1" quotePrefix="1">
      <alignment horizontal="center" vertical="top" shrinkToFit="1"/>
      <protection/>
    </xf>
    <xf numFmtId="2" fontId="5" fillId="0" borderId="22" xfId="91" applyNumberFormat="1" applyFont="1" applyFill="1" applyBorder="1" applyAlignment="1" applyProtection="1" quotePrefix="1">
      <alignment horizontal="center" vertical="top" shrinkToFit="1"/>
      <protection/>
    </xf>
    <xf numFmtId="0" fontId="64" fillId="6" borderId="12" xfId="91" applyFont="1" applyFill="1" applyBorder="1" applyAlignment="1">
      <alignment vertical="center" shrinkToFit="1"/>
      <protection/>
    </xf>
    <xf numFmtId="1" fontId="65" fillId="6" borderId="11" xfId="91" applyNumberFormat="1" applyFont="1" applyFill="1" applyBorder="1" applyAlignment="1">
      <alignment horizontal="center" vertical="center" shrinkToFit="1"/>
      <protection/>
    </xf>
    <xf numFmtId="2" fontId="65" fillId="6" borderId="11" xfId="91" applyNumberFormat="1" applyFont="1" applyFill="1" applyBorder="1" applyAlignment="1">
      <alignment horizontal="center" vertical="center" shrinkToFit="1"/>
      <protection/>
    </xf>
    <xf numFmtId="0" fontId="64" fillId="6" borderId="11" xfId="91" applyFont="1" applyFill="1" applyBorder="1" applyAlignment="1">
      <alignment horizontal="center" vertical="center" shrinkToFit="1"/>
      <protection/>
    </xf>
    <xf numFmtId="192" fontId="65" fillId="6" borderId="13" xfId="91" applyNumberFormat="1" applyFont="1" applyFill="1" applyBorder="1" applyAlignment="1">
      <alignment horizontal="center" vertical="center" shrinkToFit="1"/>
      <protection/>
    </xf>
    <xf numFmtId="1" fontId="13" fillId="0" borderId="11" xfId="91" applyNumberFormat="1" applyFont="1" applyBorder="1" applyAlignment="1">
      <alignment horizontal="right" shrinkToFit="1"/>
      <protection/>
    </xf>
    <xf numFmtId="192" fontId="64" fillId="6" borderId="11" xfId="91" applyNumberFormat="1" applyFont="1" applyFill="1" applyBorder="1" applyAlignment="1">
      <alignment horizontal="center" vertical="center" shrinkToFit="1"/>
      <protection/>
    </xf>
    <xf numFmtId="0" fontId="63" fillId="0" borderId="0" xfId="91" applyFont="1" applyAlignment="1">
      <alignment vertical="center"/>
      <protection/>
    </xf>
    <xf numFmtId="0" fontId="12" fillId="0" borderId="11" xfId="91" applyFont="1" applyBorder="1" applyAlignment="1">
      <alignment horizontal="center" vertical="top" shrinkToFit="1"/>
      <protection/>
    </xf>
    <xf numFmtId="0" fontId="12" fillId="0" borderId="11" xfId="91" applyFont="1" applyBorder="1" applyAlignment="1">
      <alignment vertical="top" wrapText="1"/>
      <protection/>
    </xf>
    <xf numFmtId="0" fontId="5" fillId="0" borderId="11" xfId="91" applyFont="1" applyBorder="1" applyAlignment="1">
      <alignment horizontal="center" vertical="top" shrinkToFit="1"/>
      <protection/>
    </xf>
    <xf numFmtId="1" fontId="5" fillId="0" borderId="11" xfId="91" applyNumberFormat="1" applyFont="1" applyBorder="1" applyAlignment="1">
      <alignment horizontal="center" vertical="top" shrinkToFit="1"/>
      <protection/>
    </xf>
    <xf numFmtId="2" fontId="5" fillId="0" borderId="11" xfId="91" applyNumberFormat="1" applyFont="1" applyBorder="1" applyAlignment="1">
      <alignment horizontal="center" vertical="top" shrinkToFit="1"/>
      <protection/>
    </xf>
    <xf numFmtId="192" fontId="5" fillId="0" borderId="11" xfId="91" applyNumberFormat="1" applyFont="1" applyBorder="1" applyAlignment="1">
      <alignment horizontal="center" vertical="top" shrinkToFit="1"/>
      <protection/>
    </xf>
    <xf numFmtId="0" fontId="5" fillId="0" borderId="0" xfId="91" applyFont="1">
      <alignment/>
      <protection/>
    </xf>
    <xf numFmtId="0" fontId="4" fillId="0" borderId="13" xfId="65" applyFont="1" applyBorder="1" applyAlignment="1">
      <alignment vertical="center"/>
      <protection/>
    </xf>
    <xf numFmtId="0" fontId="4" fillId="0" borderId="21" xfId="63" applyFont="1" applyBorder="1" applyAlignment="1">
      <alignment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0" xfId="66" applyFont="1" applyAlignment="1">
      <alignment vertical="center"/>
      <protection/>
    </xf>
    <xf numFmtId="0" fontId="5" fillId="0" borderId="0" xfId="93" applyFont="1" applyAlignment="1">
      <alignment vertical="center"/>
      <protection/>
    </xf>
    <xf numFmtId="0" fontId="5" fillId="0" borderId="0" xfId="93" applyFont="1" applyAlignment="1">
      <alignment vertical="center" wrapText="1"/>
      <protection/>
    </xf>
    <xf numFmtId="0" fontId="5" fillId="0" borderId="21" xfId="63" applyFont="1" applyBorder="1" applyAlignment="1">
      <alignment vertical="center"/>
      <protection/>
    </xf>
    <xf numFmtId="0" fontId="5" fillId="0" borderId="11" xfId="65" applyFont="1" applyBorder="1" applyAlignment="1">
      <alignment horizontal="left" vertical="center"/>
      <protection/>
    </xf>
    <xf numFmtId="0" fontId="5" fillId="0" borderId="0" xfId="63" applyFont="1" applyAlignment="1">
      <alignment vertical="center"/>
      <protection/>
    </xf>
    <xf numFmtId="0" fontId="67" fillId="0" borderId="0" xfId="63" applyFont="1" applyAlignment="1">
      <alignment horizontal="center" vertical="center"/>
      <protection/>
    </xf>
    <xf numFmtId="192" fontId="5" fillId="0" borderId="11" xfId="64" applyNumberFormat="1" applyFont="1" applyBorder="1" applyAlignment="1">
      <alignment horizontal="left" vertical="center"/>
      <protection/>
    </xf>
    <xf numFmtId="0" fontId="20" fillId="0" borderId="0" xfId="93" applyFont="1" applyAlignment="1">
      <alignment vertical="center"/>
      <protection/>
    </xf>
    <xf numFmtId="0" fontId="4" fillId="0" borderId="13" xfId="93" applyFont="1" applyBorder="1" applyAlignment="1">
      <alignment vertical="center"/>
      <protection/>
    </xf>
    <xf numFmtId="192" fontId="5" fillId="0" borderId="11" xfId="65" applyNumberFormat="1" applyFont="1" applyBorder="1" applyAlignment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24" xfId="64" applyFont="1" applyBorder="1" applyAlignment="1">
      <alignment vertical="center" shrinkToFit="1"/>
      <protection/>
    </xf>
    <xf numFmtId="0" fontId="5" fillId="0" borderId="0" xfId="64" applyFont="1" applyAlignment="1">
      <alignment vertical="center" shrinkToFit="1"/>
      <protection/>
    </xf>
    <xf numFmtId="0" fontId="4" fillId="0" borderId="0" xfId="93" applyFont="1">
      <alignment/>
      <protection/>
    </xf>
    <xf numFmtId="0" fontId="5" fillId="0" borderId="0" xfId="93" applyFont="1">
      <alignment/>
      <protection/>
    </xf>
    <xf numFmtId="0" fontId="4" fillId="0" borderId="0" xfId="93" applyFont="1" applyAlignment="1">
      <alignment horizontal="center"/>
      <protection/>
    </xf>
    <xf numFmtId="0" fontId="5" fillId="0" borderId="0" xfId="93" applyFont="1" applyAlignment="1">
      <alignment horizontal="left"/>
      <protection/>
    </xf>
    <xf numFmtId="0" fontId="5" fillId="0" borderId="0" xfId="93" applyFont="1" applyAlignment="1">
      <alignment horizontal="center" vertical="center"/>
      <protection/>
    </xf>
    <xf numFmtId="0" fontId="4" fillId="12" borderId="11" xfId="63" applyFont="1" applyFill="1" applyBorder="1" applyAlignment="1">
      <alignment horizontal="center" vertical="center" shrinkToFit="1"/>
      <protection/>
    </xf>
    <xf numFmtId="0" fontId="4" fillId="19" borderId="11" xfId="63" applyFont="1" applyFill="1" applyBorder="1" applyAlignment="1">
      <alignment horizontal="center" vertical="center" shrinkToFit="1"/>
      <protection/>
    </xf>
    <xf numFmtId="0" fontId="5" fillId="0" borderId="0" xfId="63" applyFont="1" applyAlignment="1">
      <alignment horizontal="center" vertical="center"/>
      <protection/>
    </xf>
    <xf numFmtId="0" fontId="19" fillId="0" borderId="11" xfId="93" applyFont="1" applyBorder="1" applyAlignment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64" applyFont="1" applyAlignment="1">
      <alignment vertical="center"/>
      <protection/>
    </xf>
    <xf numFmtId="0" fontId="73" fillId="0" borderId="0" xfId="0" applyFont="1" applyAlignment="1">
      <alignment horizontal="left" vertical="center" wrapText="1" readingOrder="1"/>
    </xf>
    <xf numFmtId="194" fontId="5" fillId="0" borderId="11" xfId="35" applyNumberFormat="1" applyFont="1" applyFill="1" applyBorder="1" applyAlignment="1" applyProtection="1">
      <alignment horizontal="center" vertical="center"/>
      <protection/>
    </xf>
    <xf numFmtId="0" fontId="67" fillId="0" borderId="0" xfId="63" applyFont="1" applyAlignment="1">
      <alignment horizontal="left" vertical="center"/>
      <protection/>
    </xf>
    <xf numFmtId="0" fontId="19" fillId="0" borderId="0" xfId="93" applyFont="1" applyAlignment="1">
      <alignment horizontal="left" vertical="center" wrapText="1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 locked="0"/>
    </xf>
    <xf numFmtId="0" fontId="67" fillId="0" borderId="0" xfId="93" applyFont="1" applyAlignment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50" applyFont="1" applyAlignment="1">
      <alignment horizontal="left" vertical="center"/>
      <protection/>
    </xf>
    <xf numFmtId="0" fontId="5" fillId="0" borderId="0" xfId="63" applyFont="1">
      <alignment/>
      <protection/>
    </xf>
    <xf numFmtId="0" fontId="5" fillId="0" borderId="0" xfId="50" applyFont="1" applyAlignment="1">
      <alignment vertical="center"/>
      <protection/>
    </xf>
    <xf numFmtId="0" fontId="5" fillId="0" borderId="0" xfId="93" applyFont="1" applyAlignment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5" fillId="0" borderId="20" xfId="91" applyFont="1" applyFill="1" applyBorder="1" applyAlignment="1" applyProtection="1">
      <alignment horizontal="center" vertical="top"/>
      <protection/>
    </xf>
    <xf numFmtId="0" fontId="4" fillId="0" borderId="25" xfId="91" applyFont="1" applyFill="1" applyBorder="1" applyAlignment="1" applyProtection="1">
      <alignment horizontal="center" vertical="center" shrinkToFit="1"/>
      <protection/>
    </xf>
    <xf numFmtId="0" fontId="4" fillId="0" borderId="16" xfId="91" applyFont="1" applyFill="1" applyBorder="1" applyAlignment="1" applyProtection="1">
      <alignment horizontal="center" vertical="center" shrinkToFit="1"/>
      <protection/>
    </xf>
    <xf numFmtId="0" fontId="4" fillId="0" borderId="18" xfId="91" applyFont="1" applyFill="1" applyBorder="1" applyAlignment="1" applyProtection="1">
      <alignment horizontal="center" vertical="center" shrinkToFit="1"/>
      <protection/>
    </xf>
    <xf numFmtId="0" fontId="3" fillId="0" borderId="25" xfId="91" applyFont="1" applyFill="1" applyBorder="1" applyAlignment="1" applyProtection="1">
      <alignment horizontal="center" vertical="center" wrapText="1" shrinkToFit="1"/>
      <protection/>
    </xf>
    <xf numFmtId="0" fontId="3" fillId="0" borderId="16" xfId="91" applyFont="1" applyFill="1" applyBorder="1" applyAlignment="1" applyProtection="1">
      <alignment horizontal="center" vertical="center" shrinkToFit="1"/>
      <protection/>
    </xf>
    <xf numFmtId="0" fontId="3" fillId="0" borderId="18" xfId="91" applyFont="1" applyFill="1" applyBorder="1" applyAlignment="1" applyProtection="1">
      <alignment horizontal="center" vertical="center" shrinkToFit="1"/>
      <protection/>
    </xf>
    <xf numFmtId="0" fontId="74" fillId="6" borderId="13" xfId="91" applyFont="1" applyFill="1" applyBorder="1" applyAlignment="1" applyProtection="1">
      <alignment horizontal="left" vertical="center" wrapText="1"/>
      <protection/>
    </xf>
    <xf numFmtId="0" fontId="74" fillId="6" borderId="12" xfId="91" applyFont="1" applyFill="1" applyBorder="1" applyAlignment="1" applyProtection="1">
      <alignment horizontal="left" vertical="center" wrapText="1"/>
      <protection/>
    </xf>
    <xf numFmtId="0" fontId="4" fillId="0" borderId="25" xfId="91" applyNumberFormat="1" applyFont="1" applyFill="1" applyBorder="1" applyAlignment="1" applyProtection="1">
      <alignment horizontal="center" vertical="center" shrinkToFit="1"/>
      <protection/>
    </xf>
    <xf numFmtId="0" fontId="4" fillId="0" borderId="18" xfId="91" applyNumberFormat="1" applyFont="1" applyFill="1" applyBorder="1" applyAlignment="1" applyProtection="1">
      <alignment horizontal="center" vertical="center" shrinkToFi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3" fillId="0" borderId="16" xfId="91" applyFont="1" applyFill="1" applyBorder="1" applyAlignment="1" applyProtection="1">
      <alignment horizontal="center" vertical="center" wrapText="1" shrinkToFit="1"/>
      <protection/>
    </xf>
    <xf numFmtId="0" fontId="3" fillId="0" borderId="18" xfId="91" applyFont="1" applyFill="1" applyBorder="1" applyAlignment="1" applyProtection="1">
      <alignment horizontal="center" vertical="center" wrapText="1" shrinkToFit="1"/>
      <protection/>
    </xf>
    <xf numFmtId="0" fontId="74" fillId="6" borderId="13" xfId="91" applyFont="1" applyFill="1" applyBorder="1" applyAlignment="1">
      <alignment horizontal="left" vertical="center" wrapText="1"/>
      <protection/>
    </xf>
    <xf numFmtId="0" fontId="74" fillId="6" borderId="12" xfId="91" applyFont="1" applyFill="1" applyBorder="1" applyAlignment="1">
      <alignment horizontal="left" vertical="center" wrapText="1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4" xfId="91" applyNumberFormat="1" applyFont="1" applyFill="1" applyBorder="1" applyAlignment="1" applyProtection="1">
      <alignment horizontal="center" vertical="center"/>
      <protection/>
    </xf>
    <xf numFmtId="192" fontId="15" fillId="0" borderId="26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27" xfId="91" applyFont="1" applyFill="1" applyBorder="1" applyAlignment="1" applyProtection="1">
      <alignment horizontal="center" vertical="center"/>
      <protection/>
    </xf>
    <xf numFmtId="0" fontId="4" fillId="0" borderId="28" xfId="91" applyFont="1" applyFill="1" applyBorder="1" applyAlignment="1" applyProtection="1">
      <alignment horizontal="center" vertical="center"/>
      <protection/>
    </xf>
    <xf numFmtId="0" fontId="4" fillId="0" borderId="29" xfId="91" applyFont="1" applyFill="1" applyBorder="1" applyAlignment="1" applyProtection="1">
      <alignment horizontal="center" vertical="center"/>
      <protection/>
    </xf>
    <xf numFmtId="192" fontId="65" fillId="0" borderId="15" xfId="83" applyNumberFormat="1" applyFont="1" applyFill="1" applyBorder="1" applyAlignment="1" applyProtection="1">
      <alignment horizontal="center" vertical="center" shrinkToFit="1"/>
      <protection/>
    </xf>
    <xf numFmtId="192" fontId="65" fillId="0" borderId="14" xfId="83" applyNumberFormat="1" applyFont="1" applyFill="1" applyBorder="1" applyAlignment="1" applyProtection="1">
      <alignment horizontal="center" vertical="center" shrinkToFit="1"/>
      <protection/>
    </xf>
    <xf numFmtId="0" fontId="4" fillId="0" borderId="30" xfId="91" applyFont="1" applyFill="1" applyBorder="1" applyAlignment="1" applyProtection="1">
      <alignment horizontal="center" vertical="center"/>
      <protection locked="0"/>
    </xf>
    <xf numFmtId="0" fontId="4" fillId="0" borderId="31" xfId="91" applyFont="1" applyFill="1" applyBorder="1" applyAlignment="1" applyProtection="1">
      <alignment horizontal="center" vertical="center"/>
      <protection locked="0"/>
    </xf>
    <xf numFmtId="0" fontId="4" fillId="0" borderId="32" xfId="91" applyFont="1" applyFill="1" applyBorder="1" applyAlignment="1" applyProtection="1">
      <alignment horizontal="center" vertical="center"/>
      <protection locked="0"/>
    </xf>
    <xf numFmtId="0" fontId="4" fillId="0" borderId="33" xfId="91" applyFont="1" applyFill="1" applyBorder="1" applyAlignment="1" applyProtection="1">
      <alignment horizontal="center" vertical="center"/>
      <protection locked="0"/>
    </xf>
    <xf numFmtId="0" fontId="4" fillId="0" borderId="0" xfId="91" applyFont="1" applyFill="1" applyBorder="1" applyAlignment="1" applyProtection="1">
      <alignment horizontal="center" vertical="center"/>
      <protection locked="0"/>
    </xf>
    <xf numFmtId="0" fontId="4" fillId="0" borderId="34" xfId="91" applyFont="1" applyFill="1" applyBorder="1" applyAlignment="1" applyProtection="1">
      <alignment horizontal="center" vertical="center"/>
      <protection locked="0"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>
      <alignment horizontal="center" vertical="center" shrinkToFit="1"/>
      <protection/>
    </xf>
    <xf numFmtId="0" fontId="4" fillId="12" borderId="12" xfId="63" applyFont="1" applyFill="1" applyBorder="1" applyAlignment="1">
      <alignment horizontal="center" vertical="center" shrinkToFit="1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1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1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25" xfId="62" applyFont="1" applyBorder="1" applyAlignment="1" applyProtection="1">
      <alignment horizontal="center" vertical="top"/>
      <protection/>
    </xf>
    <xf numFmtId="0" fontId="4" fillId="0" borderId="18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1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1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16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1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4" fillId="0" borderId="11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top" wrapText="1"/>
    </xf>
    <xf numFmtId="0" fontId="4" fillId="0" borderId="17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4" fillId="0" borderId="19" xfId="62" applyFont="1" applyBorder="1" applyAlignment="1" applyProtection="1">
      <alignment horizontal="center" vertical="top"/>
      <protection/>
    </xf>
    <xf numFmtId="0" fontId="65" fillId="0" borderId="13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4" fillId="0" borderId="11" xfId="0" applyFont="1" applyBorder="1" applyAlignment="1">
      <alignment horizontal="left" vertical="center" shrinkToFit="1"/>
    </xf>
    <xf numFmtId="0" fontId="4" fillId="34" borderId="25" xfId="50" applyFont="1" applyFill="1" applyBorder="1" applyAlignment="1" applyProtection="1">
      <alignment horizontal="center" vertical="center"/>
      <protection/>
    </xf>
    <xf numFmtId="0" fontId="4" fillId="34" borderId="18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1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4" fillId="39" borderId="11" xfId="0" applyFont="1" applyFill="1" applyBorder="1" applyAlignment="1">
      <alignment horizontal="left" vertical="center" wrapText="1"/>
    </xf>
    <xf numFmtId="0" fontId="5" fillId="35" borderId="25" xfId="50" applyFont="1" applyFill="1" applyBorder="1" applyAlignment="1" applyProtection="1">
      <alignment horizontal="center" vertical="center"/>
      <protection/>
    </xf>
    <xf numFmtId="0" fontId="5" fillId="35" borderId="18" xfId="50" applyFont="1" applyFill="1" applyBorder="1" applyAlignment="1" applyProtection="1">
      <alignment horizontal="center" vertical="center"/>
      <protection/>
    </xf>
    <xf numFmtId="0" fontId="4" fillId="35" borderId="25" xfId="50" applyFont="1" applyFill="1" applyBorder="1" applyAlignment="1" applyProtection="1">
      <alignment horizontal="center" vertical="center"/>
      <protection/>
    </xf>
    <xf numFmtId="0" fontId="4" fillId="35" borderId="18" xfId="50" applyFont="1" applyFill="1" applyBorder="1" applyAlignment="1" applyProtection="1">
      <alignment horizontal="center" vertical="center"/>
      <protection/>
    </xf>
    <xf numFmtId="2" fontId="5" fillId="19" borderId="25" xfId="50" applyNumberFormat="1" applyFont="1" applyFill="1" applyBorder="1" applyAlignment="1" applyProtection="1">
      <alignment horizontal="center" vertical="center"/>
      <protection/>
    </xf>
    <xf numFmtId="2" fontId="5" fillId="19" borderId="18" xfId="50" applyNumberFormat="1" applyFont="1" applyFill="1" applyBorder="1" applyAlignment="1" applyProtection="1">
      <alignment horizontal="center" vertical="center"/>
      <protection/>
    </xf>
    <xf numFmtId="0" fontId="5" fillId="36" borderId="25" xfId="50" applyFont="1" applyFill="1" applyBorder="1" applyAlignment="1" applyProtection="1">
      <alignment horizontal="center" vertical="center"/>
      <protection/>
    </xf>
    <xf numFmtId="0" fontId="5" fillId="36" borderId="18" xfId="50" applyFont="1" applyFill="1" applyBorder="1" applyAlignment="1" applyProtection="1">
      <alignment horizontal="center" vertical="center"/>
      <protection/>
    </xf>
    <xf numFmtId="2" fontId="5" fillId="34" borderId="25" xfId="50" applyNumberFormat="1" applyFont="1" applyFill="1" applyBorder="1" applyAlignment="1" applyProtection="1">
      <alignment horizontal="center" vertical="center"/>
      <protection/>
    </xf>
    <xf numFmtId="2" fontId="5" fillId="34" borderId="18" xfId="50" applyNumberFormat="1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18" xfId="62" applyFont="1" applyFill="1" applyBorder="1" applyAlignment="1" applyProtection="1">
      <alignment horizontal="center" vertical="center"/>
      <protection/>
    </xf>
    <xf numFmtId="0" fontId="4" fillId="34" borderId="17" xfId="62" applyFont="1" applyFill="1" applyBorder="1" applyAlignment="1" applyProtection="1">
      <alignment horizontal="center" vertical="center"/>
      <protection/>
    </xf>
    <xf numFmtId="0" fontId="4" fillId="34" borderId="15" xfId="62" applyFont="1" applyFill="1" applyBorder="1" applyAlignment="1" applyProtection="1">
      <alignment horizontal="center" vertical="center"/>
      <protection/>
    </xf>
    <xf numFmtId="0" fontId="4" fillId="34" borderId="14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26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 wrapText="1"/>
      <protection/>
    </xf>
    <xf numFmtId="0" fontId="4" fillId="34" borderId="18" xfId="62" applyFont="1" applyFill="1" applyBorder="1" applyAlignment="1" applyProtection="1">
      <alignment horizontal="center" vertical="center" wrapText="1"/>
      <protection/>
    </xf>
    <xf numFmtId="0" fontId="4" fillId="34" borderId="25" xfId="62" applyFont="1" applyFill="1" applyBorder="1" applyAlignment="1" applyProtection="1">
      <alignment horizontal="center" vertical="center" wrapText="1" shrinkToFit="1"/>
      <protection/>
    </xf>
    <xf numFmtId="0" fontId="4" fillId="34" borderId="18" xfId="62" applyFont="1" applyFill="1" applyBorder="1" applyAlignment="1" applyProtection="1">
      <alignment horizontal="center" vertical="center" wrapText="1" shrinkToFit="1"/>
      <protection/>
    </xf>
    <xf numFmtId="0" fontId="4" fillId="34" borderId="18" xfId="62" applyFont="1" applyFill="1" applyBorder="1" applyAlignment="1" applyProtection="1">
      <alignment horizontal="center" vertical="center" shrinkToFit="1"/>
      <protection/>
    </xf>
    <xf numFmtId="0" fontId="4" fillId="34" borderId="25" xfId="50" applyFont="1" applyFill="1" applyBorder="1" applyAlignment="1" applyProtection="1">
      <alignment horizontal="center" vertical="center" shrinkToFit="1"/>
      <protection/>
    </xf>
    <xf numFmtId="0" fontId="4" fillId="34" borderId="18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16" fillId="0" borderId="0" xfId="93" applyFont="1" applyAlignment="1" applyProtection="1">
      <alignment horizontal="left" vertical="top" wrapText="1"/>
      <protection/>
    </xf>
    <xf numFmtId="0" fontId="4" fillId="0" borderId="24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21" xfId="0" applyFont="1" applyFill="1" applyBorder="1" applyAlignment="1" applyProtection="1">
      <alignment vertical="center"/>
      <protection/>
    </xf>
    <xf numFmtId="0" fontId="4" fillId="12" borderId="12" xfId="0" applyFont="1" applyFill="1" applyBorder="1" applyAlignment="1" applyProtection="1">
      <alignment vertical="center"/>
      <protection/>
    </xf>
    <xf numFmtId="0" fontId="5" fillId="12" borderId="11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1" xfId="93" applyFont="1" applyBorder="1" applyAlignment="1" applyProtection="1">
      <alignment horizontal="left" vertical="center"/>
      <protection/>
    </xf>
    <xf numFmtId="0" fontId="5" fillId="0" borderId="12" xfId="93" applyFont="1" applyBorder="1" applyAlignment="1" applyProtection="1">
      <alignment horizontal="left" vertical="center"/>
      <protection/>
    </xf>
    <xf numFmtId="0" fontId="5" fillId="0" borderId="13" xfId="93" applyFont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0" fontId="4" fillId="36" borderId="11" xfId="62" applyFont="1" applyFill="1" applyBorder="1" applyAlignment="1" applyProtection="1">
      <alignment horizontal="center" vertical="center"/>
      <protection/>
    </xf>
    <xf numFmtId="0" fontId="5" fillId="0" borderId="13" xfId="62" applyFont="1" applyFill="1" applyBorder="1" applyAlignment="1" applyProtection="1">
      <alignment horizontal="right" vertical="center" indent="1"/>
      <protection/>
    </xf>
    <xf numFmtId="0" fontId="5" fillId="0" borderId="21" xfId="62" applyFont="1" applyFill="1" applyBorder="1" applyAlignment="1" applyProtection="1">
      <alignment horizontal="right" vertical="center" indent="1"/>
      <protection/>
    </xf>
    <xf numFmtId="0" fontId="5" fillId="0" borderId="12" xfId="62" applyFont="1" applyFill="1" applyBorder="1" applyAlignment="1" applyProtection="1">
      <alignment horizontal="right" vertical="center" indent="1"/>
      <protection/>
    </xf>
    <xf numFmtId="0" fontId="5" fillId="0" borderId="24" xfId="62" applyFont="1" applyBorder="1" applyAlignment="1" applyProtection="1">
      <alignment horizontal="left" vertical="center"/>
      <protection/>
    </xf>
    <xf numFmtId="0" fontId="5" fillId="0" borderId="0" xfId="62" applyFont="1" applyBorder="1" applyAlignment="1" applyProtection="1">
      <alignment horizontal="left" vertical="center"/>
      <protection/>
    </xf>
    <xf numFmtId="0" fontId="5" fillId="0" borderId="13" xfId="62" applyFont="1" applyFill="1" applyBorder="1" applyAlignment="1" applyProtection="1">
      <alignment horizontal="right" vertical="center" wrapText="1" indent="1"/>
      <protection/>
    </xf>
    <xf numFmtId="0" fontId="5" fillId="0" borderId="21" xfId="62" applyFont="1" applyFill="1" applyBorder="1" applyAlignment="1" applyProtection="1">
      <alignment horizontal="right" vertical="center" wrapText="1" indent="1"/>
      <protection/>
    </xf>
    <xf numFmtId="0" fontId="5" fillId="0" borderId="12" xfId="62" applyFont="1" applyFill="1" applyBorder="1" applyAlignment="1" applyProtection="1">
      <alignment horizontal="right" vertical="center" wrapText="1" indent="1"/>
      <protection/>
    </xf>
    <xf numFmtId="0" fontId="5" fillId="0" borderId="24" xfId="62" applyFont="1" applyBorder="1" applyAlignment="1" applyProtection="1">
      <alignment horizontal="left" vertical="center" shrinkToFit="1"/>
      <protection/>
    </xf>
    <xf numFmtId="0" fontId="5" fillId="0" borderId="0" xfId="62" applyFont="1" applyBorder="1" applyAlignment="1" applyProtection="1">
      <alignment horizontal="left" vertical="center" shrinkToFit="1"/>
      <protection/>
    </xf>
    <xf numFmtId="0" fontId="5" fillId="0" borderId="0" xfId="62" applyFont="1" applyAlignment="1" applyProtection="1">
      <alignment horizontal="left" vertical="center" shrinkToFit="1"/>
      <protection/>
    </xf>
    <xf numFmtId="0" fontId="4" fillId="36" borderId="13" xfId="62" applyFont="1" applyFill="1" applyBorder="1" applyAlignment="1" applyProtection="1">
      <alignment horizontal="center" vertical="center"/>
      <protection/>
    </xf>
    <xf numFmtId="0" fontId="4" fillId="36" borderId="21" xfId="62" applyFont="1" applyFill="1" applyBorder="1" applyAlignment="1" applyProtection="1">
      <alignment horizontal="center" vertical="center"/>
      <protection/>
    </xf>
    <xf numFmtId="0" fontId="4" fillId="36" borderId="12" xfId="62" applyFont="1" applyFill="1" applyBorder="1" applyAlignment="1" applyProtection="1">
      <alignment horizontal="center" vertical="center"/>
      <protection/>
    </xf>
    <xf numFmtId="0" fontId="4" fillId="40" borderId="13" xfId="93" applyFont="1" applyFill="1" applyBorder="1" applyAlignment="1" applyProtection="1">
      <alignment horizontal="center" vertical="center"/>
      <protection/>
    </xf>
    <xf numFmtId="0" fontId="4" fillId="40" borderId="21" xfId="93" applyFont="1" applyFill="1" applyBorder="1" applyAlignment="1" applyProtection="1">
      <alignment horizontal="center" vertical="center"/>
      <protection/>
    </xf>
    <xf numFmtId="0" fontId="4" fillId="40" borderId="12" xfId="93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horizontal="left" vertical="top"/>
      <protection/>
    </xf>
    <xf numFmtId="49" fontId="5" fillId="35" borderId="0" xfId="50" applyNumberFormat="1" applyFont="1" applyFill="1" applyBorder="1" applyAlignment="1" applyProtection="1">
      <alignment horizontal="left" vertical="top" wrapText="1"/>
      <protection locked="0"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4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390525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0</xdr:col>
      <xdr:colOff>447675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14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19</xdr:row>
      <xdr:rowOff>57150</xdr:rowOff>
    </xdr:from>
    <xdr:to>
      <xdr:col>1</xdr:col>
      <xdr:colOff>714375</xdr:colOff>
      <xdr:row>24</xdr:row>
      <xdr:rowOff>247650</xdr:rowOff>
    </xdr:to>
    <xdr:grpSp>
      <xdr:nvGrpSpPr>
        <xdr:cNvPr id="3" name="กลุ่ม 1"/>
        <xdr:cNvGrpSpPr>
          <a:grpSpLocks/>
        </xdr:cNvGrpSpPr>
      </xdr:nvGrpSpPr>
      <xdr:grpSpPr>
        <a:xfrm>
          <a:off x="1323975" y="6743700"/>
          <a:ext cx="219075" cy="1714500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1817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8859"/>
            <a:ext cx="236022" cy="221817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17943"/>
            <a:ext cx="245867" cy="22181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17026"/>
            <a:ext cx="245867" cy="22181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6110"/>
            <a:ext cx="245867" cy="221817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4744"/>
            <a:ext cx="245867" cy="221817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3"/>
  <sheetViews>
    <sheetView tabSelected="1" zoomScale="80" zoomScaleNormal="80" zoomScaleSheetLayoutView="110" workbookViewId="0" topLeftCell="A1">
      <selection activeCell="A6" sqref="A6:N6"/>
    </sheetView>
  </sheetViews>
  <sheetFormatPr defaultColWidth="9.140625" defaultRowHeight="15"/>
  <cols>
    <col min="1" max="1" width="12.421875" style="75" customWidth="1"/>
    <col min="2" max="2" width="41.7109375" style="62" customWidth="1"/>
    <col min="3" max="3" width="6.421875" style="11" customWidth="1"/>
    <col min="4" max="5" width="6.7109375" style="11" customWidth="1"/>
    <col min="6" max="10" width="5.140625" style="12" customWidth="1"/>
    <col min="11" max="11" width="8.8515625" style="12" customWidth="1"/>
    <col min="12" max="12" width="9.140625" style="64" customWidth="1"/>
    <col min="13" max="13" width="3.7109375" style="64" customWidth="1"/>
    <col min="14" max="14" width="9.57421875" style="64" customWidth="1"/>
    <col min="15" max="16384" width="9.00390625" style="10" customWidth="1"/>
  </cols>
  <sheetData>
    <row r="1" spans="1:14" ht="20.25">
      <c r="A1" s="74"/>
      <c r="B1" s="61"/>
      <c r="C1" s="291" t="s">
        <v>25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20.25">
      <c r="A2" s="74"/>
      <c r="B2" s="61"/>
      <c r="C2" s="291" t="s">
        <v>100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ht="15.75" customHeight="1" thickBot="1">
      <c r="N3" s="65"/>
    </row>
    <row r="4" spans="1:14" ht="24" customHeight="1" thickTop="1">
      <c r="A4" s="297" t="s">
        <v>98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9"/>
    </row>
    <row r="5" spans="1:14" ht="24" customHeight="1">
      <c r="A5" s="305" t="s">
        <v>99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7"/>
    </row>
    <row r="6" spans="1:14" ht="24" customHeight="1" thickBot="1">
      <c r="A6" s="302" t="s">
        <v>102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4"/>
    </row>
    <row r="7" spans="1:14" ht="18" customHeight="1" thickTop="1">
      <c r="A7" s="76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</row>
    <row r="8" spans="1:14" s="15" customFormat="1" ht="20.25">
      <c r="A8" s="286" t="s">
        <v>16</v>
      </c>
      <c r="B8" s="286"/>
      <c r="C8" s="276" t="s">
        <v>30</v>
      </c>
      <c r="D8" s="279" t="s">
        <v>15</v>
      </c>
      <c r="E8" s="279" t="s">
        <v>36</v>
      </c>
      <c r="F8" s="1" t="s">
        <v>6</v>
      </c>
      <c r="G8" s="14"/>
      <c r="H8" s="14"/>
      <c r="I8" s="14"/>
      <c r="J8" s="14"/>
      <c r="K8" s="294" t="s">
        <v>2</v>
      </c>
      <c r="L8" s="295"/>
      <c r="M8" s="295"/>
      <c r="N8" s="296"/>
    </row>
    <row r="9" spans="1:14" s="15" customFormat="1" ht="17.25" customHeight="1">
      <c r="A9" s="286"/>
      <c r="B9" s="286"/>
      <c r="C9" s="277"/>
      <c r="D9" s="280"/>
      <c r="E9" s="287"/>
      <c r="F9" s="284">
        <v>1</v>
      </c>
      <c r="G9" s="284">
        <v>2</v>
      </c>
      <c r="H9" s="284">
        <v>3</v>
      </c>
      <c r="I9" s="284">
        <v>4</v>
      </c>
      <c r="J9" s="284">
        <v>5</v>
      </c>
      <c r="K9" s="66" t="s">
        <v>17</v>
      </c>
      <c r="L9" s="67" t="s">
        <v>28</v>
      </c>
      <c r="M9" s="292" t="s">
        <v>42</v>
      </c>
      <c r="N9" s="68" t="s">
        <v>18</v>
      </c>
    </row>
    <row r="10" spans="1:14" s="15" customFormat="1" ht="21.75" customHeight="1">
      <c r="A10" s="286"/>
      <c r="B10" s="286"/>
      <c r="C10" s="278"/>
      <c r="D10" s="281"/>
      <c r="E10" s="288"/>
      <c r="F10" s="285"/>
      <c r="G10" s="285"/>
      <c r="H10" s="285"/>
      <c r="I10" s="285"/>
      <c r="J10" s="285"/>
      <c r="K10" s="69" t="s">
        <v>19</v>
      </c>
      <c r="L10" s="70" t="s">
        <v>20</v>
      </c>
      <c r="M10" s="293"/>
      <c r="N10" s="71" t="s">
        <v>21</v>
      </c>
    </row>
    <row r="11" spans="1:14" s="227" customFormat="1" ht="24.75" customHeight="1">
      <c r="A11" s="289" t="s">
        <v>145</v>
      </c>
      <c r="B11" s="290"/>
      <c r="C11" s="220"/>
      <c r="D11" s="221">
        <f>SUM(D12)</f>
        <v>5</v>
      </c>
      <c r="E11" s="222">
        <f>SUM(E12)</f>
        <v>50</v>
      </c>
      <c r="F11" s="223"/>
      <c r="G11" s="223"/>
      <c r="H11" s="223"/>
      <c r="I11" s="223"/>
      <c r="J11" s="223"/>
      <c r="K11" s="223"/>
      <c r="L11" s="224">
        <f>SUM(N12)*E16/E11</f>
        <v>0</v>
      </c>
      <c r="M11" s="225">
        <f>L11</f>
        <v>0</v>
      </c>
      <c r="N11" s="226"/>
    </row>
    <row r="12" spans="1:14" s="234" customFormat="1" ht="63.75" customHeight="1">
      <c r="A12" s="228">
        <v>2.2</v>
      </c>
      <c r="B12" s="229" t="s">
        <v>147</v>
      </c>
      <c r="C12" s="230" t="s">
        <v>146</v>
      </c>
      <c r="D12" s="231">
        <v>5</v>
      </c>
      <c r="E12" s="232">
        <f>D12*100/D16</f>
        <v>50</v>
      </c>
      <c r="F12" s="230">
        <v>1</v>
      </c>
      <c r="G12" s="230">
        <v>2</v>
      </c>
      <c r="H12" s="230">
        <v>3</v>
      </c>
      <c r="I12" s="230">
        <v>4</v>
      </c>
      <c r="J12" s="230">
        <v>5</v>
      </c>
      <c r="K12" s="232">
        <f>'2.2'!D3</f>
        <v>0</v>
      </c>
      <c r="L12" s="233">
        <f>'2.2'!D5</f>
        <v>0</v>
      </c>
      <c r="M12" s="225">
        <f>L12</f>
        <v>0</v>
      </c>
      <c r="N12" s="233">
        <f>E12*L12/E16</f>
        <v>0</v>
      </c>
    </row>
    <row r="13" spans="1:14" s="21" customFormat="1" ht="24.75" customHeight="1">
      <c r="A13" s="282" t="s">
        <v>101</v>
      </c>
      <c r="B13" s="283"/>
      <c r="C13" s="16"/>
      <c r="D13" s="17">
        <f>SUM(D14:D14)</f>
        <v>5</v>
      </c>
      <c r="E13" s="96">
        <f>SUM(E14:E14)</f>
        <v>50</v>
      </c>
      <c r="F13" s="18"/>
      <c r="G13" s="18"/>
      <c r="H13" s="18"/>
      <c r="I13" s="18"/>
      <c r="J13" s="18"/>
      <c r="K13" s="18"/>
      <c r="L13" s="19" t="e">
        <f>SUM(N14:N14)*E16/E13</f>
        <v>#DIV/0!</v>
      </c>
      <c r="M13" s="97" t="e">
        <f>L13</f>
        <v>#DIV/0!</v>
      </c>
      <c r="N13" s="20"/>
    </row>
    <row r="14" spans="1:14" s="22" customFormat="1" ht="49.5" customHeight="1">
      <c r="A14" s="206">
        <v>3.3</v>
      </c>
      <c r="B14" s="207" t="s">
        <v>142</v>
      </c>
      <c r="C14" s="208" t="s">
        <v>22</v>
      </c>
      <c r="D14" s="209">
        <v>5</v>
      </c>
      <c r="E14" s="210">
        <f>D14*100/D16</f>
        <v>50</v>
      </c>
      <c r="F14" s="211">
        <v>40</v>
      </c>
      <c r="G14" s="211">
        <v>50</v>
      </c>
      <c r="H14" s="211">
        <v>60</v>
      </c>
      <c r="I14" s="211">
        <v>70</v>
      </c>
      <c r="J14" s="211">
        <v>80</v>
      </c>
      <c r="K14" s="210" t="e">
        <f>'3.3'!D3</f>
        <v>#DIV/0!</v>
      </c>
      <c r="L14" s="212" t="e">
        <f>'3.3'!D5</f>
        <v>#DIV/0!</v>
      </c>
      <c r="M14" s="213" t="e">
        <f>L14</f>
        <v>#DIV/0!</v>
      </c>
      <c r="N14" s="214" t="e">
        <f>E14*L14/E16</f>
        <v>#DIV/0!</v>
      </c>
    </row>
    <row r="15" spans="1:14" s="22" customFormat="1" ht="84" customHeight="1">
      <c r="A15" s="215" t="s">
        <v>141</v>
      </c>
      <c r="B15" s="216" t="s">
        <v>143</v>
      </c>
      <c r="C15" s="132" t="s">
        <v>22</v>
      </c>
      <c r="D15" s="218" t="s">
        <v>144</v>
      </c>
      <c r="E15" s="219" t="s">
        <v>144</v>
      </c>
      <c r="F15" s="134">
        <v>1</v>
      </c>
      <c r="G15" s="134">
        <v>2</v>
      </c>
      <c r="H15" s="134">
        <v>3</v>
      </c>
      <c r="I15" s="134">
        <v>4</v>
      </c>
      <c r="J15" s="134">
        <v>5</v>
      </c>
      <c r="K15" s="133" t="e">
        <f>'(ติดตาม) หน่วยงานกรอกข้อมูล'!D3</f>
        <v>#DIV/0!</v>
      </c>
      <c r="L15" s="217" t="e">
        <f>'(ติดตาม) หน่วยงานกรอกข้อมูล'!D5</f>
        <v>#DIV/0!</v>
      </c>
      <c r="M15" s="135" t="e">
        <f>L15</f>
        <v>#DIV/0!</v>
      </c>
      <c r="N15" s="136"/>
    </row>
    <row r="16" spans="1:14" s="29" customFormat="1" ht="26.25" customHeight="1" hidden="1">
      <c r="A16" s="77"/>
      <c r="B16" s="63"/>
      <c r="C16" s="23" t="s">
        <v>23</v>
      </c>
      <c r="D16" s="24">
        <f>SUM(D13+D11)</f>
        <v>10</v>
      </c>
      <c r="E16" s="24">
        <f>E13+E11</f>
        <v>100</v>
      </c>
      <c r="F16" s="25"/>
      <c r="G16" s="25"/>
      <c r="H16" s="25"/>
      <c r="I16" s="26"/>
      <c r="J16" s="26"/>
      <c r="K16" s="27"/>
      <c r="L16" s="300" t="s">
        <v>24</v>
      </c>
      <c r="M16" s="301"/>
      <c r="N16" s="28" t="e">
        <f>SUM(N11:N14)</f>
        <v>#DIV/0!</v>
      </c>
    </row>
    <row r="17" spans="1:14" s="29" customFormat="1" ht="26.25" customHeight="1">
      <c r="A17" s="197"/>
      <c r="B17" s="198"/>
      <c r="C17" s="199"/>
      <c r="D17" s="200"/>
      <c r="E17" s="200"/>
      <c r="F17" s="201"/>
      <c r="G17" s="201"/>
      <c r="H17" s="201"/>
      <c r="I17" s="202"/>
      <c r="J17" s="202"/>
      <c r="K17" s="203"/>
      <c r="L17" s="204"/>
      <c r="M17" s="204"/>
      <c r="N17" s="205"/>
    </row>
    <row r="18" spans="1:14" s="29" customFormat="1" ht="24" customHeight="1">
      <c r="A18" s="78"/>
      <c r="B18" s="95" t="s">
        <v>140</v>
      </c>
      <c r="C18" s="79"/>
      <c r="D18" s="79"/>
      <c r="E18" s="79"/>
      <c r="F18" s="80"/>
      <c r="G18" s="80"/>
      <c r="H18" s="80"/>
      <c r="I18" s="81"/>
      <c r="J18" s="81"/>
      <c r="K18" s="82"/>
      <c r="L18" s="83"/>
      <c r="M18" s="86"/>
      <c r="N18" s="30"/>
    </row>
    <row r="19" spans="1:14" s="29" customFormat="1" ht="24" customHeight="1">
      <c r="A19" s="78"/>
      <c r="B19" s="94" t="s">
        <v>31</v>
      </c>
      <c r="C19" s="87"/>
      <c r="D19" s="87"/>
      <c r="E19" s="87"/>
      <c r="F19" s="80"/>
      <c r="G19" s="80"/>
      <c r="H19" s="80"/>
      <c r="I19" s="80"/>
      <c r="J19" s="80"/>
      <c r="K19" s="80"/>
      <c r="L19" s="88"/>
      <c r="M19" s="89"/>
      <c r="N19" s="30"/>
    </row>
    <row r="20" spans="1:14" s="29" customFormat="1" ht="24" customHeight="1">
      <c r="A20" s="78"/>
      <c r="B20" s="191" t="s">
        <v>106</v>
      </c>
      <c r="C20" s="90" t="s">
        <v>107</v>
      </c>
      <c r="D20" s="91"/>
      <c r="E20" s="91"/>
      <c r="F20" s="92"/>
      <c r="G20" s="85"/>
      <c r="H20" s="80"/>
      <c r="I20" s="80"/>
      <c r="J20" s="80"/>
      <c r="K20" s="80"/>
      <c r="L20" s="88"/>
      <c r="M20" s="89"/>
      <c r="N20" s="30"/>
    </row>
    <row r="21" spans="1:14" s="29" customFormat="1" ht="24" customHeight="1">
      <c r="A21" s="78"/>
      <c r="B21" s="192" t="s">
        <v>37</v>
      </c>
      <c r="C21" s="90" t="s">
        <v>32</v>
      </c>
      <c r="D21" s="92"/>
      <c r="E21" s="92"/>
      <c r="F21" s="92"/>
      <c r="G21" s="92"/>
      <c r="H21" s="80"/>
      <c r="I21" s="80"/>
      <c r="J21" s="80"/>
      <c r="K21" s="80"/>
      <c r="L21" s="88"/>
      <c r="M21" s="89"/>
      <c r="N21" s="30"/>
    </row>
    <row r="22" spans="1:14" s="21" customFormat="1" ht="24" customHeight="1">
      <c r="A22" s="78"/>
      <c r="B22" s="193" t="s">
        <v>38</v>
      </c>
      <c r="C22" s="93" t="s">
        <v>33</v>
      </c>
      <c r="D22" s="85"/>
      <c r="E22" s="85"/>
      <c r="F22" s="85"/>
      <c r="G22" s="85"/>
      <c r="H22" s="80"/>
      <c r="I22" s="80"/>
      <c r="J22" s="80"/>
      <c r="K22" s="80"/>
      <c r="L22" s="88"/>
      <c r="M22" s="89"/>
      <c r="N22" s="30"/>
    </row>
    <row r="23" spans="1:14" s="21" customFormat="1" ht="24" customHeight="1">
      <c r="A23" s="78"/>
      <c r="B23" s="194" t="s">
        <v>39</v>
      </c>
      <c r="C23" s="84" t="s">
        <v>34</v>
      </c>
      <c r="D23" s="85"/>
      <c r="E23" s="85"/>
      <c r="F23" s="80"/>
      <c r="G23" s="80"/>
      <c r="H23" s="80"/>
      <c r="I23" s="80"/>
      <c r="J23" s="80"/>
      <c r="K23" s="80"/>
      <c r="L23" s="88"/>
      <c r="M23" s="89"/>
      <c r="N23" s="30"/>
    </row>
    <row r="24" spans="1:14" s="21" customFormat="1" ht="24" customHeight="1">
      <c r="A24" s="78"/>
      <c r="B24" s="195" t="s">
        <v>40</v>
      </c>
      <c r="C24" s="84" t="s">
        <v>139</v>
      </c>
      <c r="D24" s="85"/>
      <c r="E24" s="85"/>
      <c r="F24" s="80"/>
      <c r="G24" s="80"/>
      <c r="H24" s="80"/>
      <c r="I24" s="80"/>
      <c r="J24" s="80"/>
      <c r="K24" s="80"/>
      <c r="L24" s="88"/>
      <c r="M24" s="89"/>
      <c r="N24" s="30"/>
    </row>
    <row r="25" spans="2:14" ht="20.25">
      <c r="B25" s="196" t="s">
        <v>41</v>
      </c>
      <c r="C25" s="84" t="s">
        <v>35</v>
      </c>
      <c r="D25" s="31"/>
      <c r="E25" s="31"/>
      <c r="F25" s="32"/>
      <c r="G25" s="32"/>
      <c r="H25" s="32"/>
      <c r="I25" s="32"/>
      <c r="J25" s="32"/>
      <c r="K25" s="32"/>
      <c r="L25" s="72"/>
      <c r="M25" s="72"/>
      <c r="N25" s="72"/>
    </row>
    <row r="26" spans="3:14" ht="20.25">
      <c r="C26" s="31"/>
      <c r="D26" s="31"/>
      <c r="E26" s="31"/>
      <c r="F26" s="32"/>
      <c r="G26" s="32"/>
      <c r="H26" s="32"/>
      <c r="I26" s="32"/>
      <c r="J26" s="32"/>
      <c r="K26" s="32"/>
      <c r="L26" s="72"/>
      <c r="M26" s="72"/>
      <c r="N26" s="72"/>
    </row>
    <row r="27" spans="3:14" ht="20.25">
      <c r="C27" s="31"/>
      <c r="D27" s="31"/>
      <c r="E27" s="31"/>
      <c r="F27" s="32"/>
      <c r="G27" s="32"/>
      <c r="H27" s="32"/>
      <c r="I27" s="32"/>
      <c r="J27" s="32"/>
      <c r="K27" s="32"/>
      <c r="L27" s="72"/>
      <c r="M27" s="72"/>
      <c r="N27" s="72"/>
    </row>
    <row r="28" spans="3:14" ht="20.25">
      <c r="C28" s="31"/>
      <c r="D28" s="31"/>
      <c r="E28" s="31"/>
      <c r="F28" s="32"/>
      <c r="G28" s="32"/>
      <c r="H28" s="32"/>
      <c r="I28" s="32"/>
      <c r="J28" s="32"/>
      <c r="K28" s="32"/>
      <c r="L28" s="72"/>
      <c r="M28" s="72"/>
      <c r="N28" s="72"/>
    </row>
    <row r="29" spans="1:218" s="13" customFormat="1" ht="20.25">
      <c r="A29" s="75"/>
      <c r="B29" s="62"/>
      <c r="C29" s="31"/>
      <c r="D29" s="31"/>
      <c r="E29" s="31"/>
      <c r="F29" s="32"/>
      <c r="G29" s="32"/>
      <c r="H29" s="32"/>
      <c r="I29" s="32"/>
      <c r="J29" s="32"/>
      <c r="K29" s="73"/>
      <c r="L29" s="72"/>
      <c r="M29" s="72"/>
      <c r="N29" s="72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</row>
    <row r="30" spans="1:218" s="13" customFormat="1" ht="20.25">
      <c r="A30" s="75"/>
      <c r="B30" s="62"/>
      <c r="C30" s="31"/>
      <c r="D30" s="31"/>
      <c r="E30" s="31"/>
      <c r="F30" s="32"/>
      <c r="G30" s="32"/>
      <c r="H30" s="32"/>
      <c r="I30" s="32"/>
      <c r="J30" s="32"/>
      <c r="K30" s="73"/>
      <c r="L30" s="72"/>
      <c r="M30" s="72"/>
      <c r="N30" s="72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</row>
    <row r="31" spans="3:14" ht="20.25">
      <c r="C31" s="31"/>
      <c r="D31" s="31"/>
      <c r="E31" s="31"/>
      <c r="F31" s="32"/>
      <c r="G31" s="32"/>
      <c r="H31" s="32"/>
      <c r="I31" s="32"/>
      <c r="J31" s="32"/>
      <c r="K31" s="32"/>
      <c r="L31" s="72"/>
      <c r="M31" s="72"/>
      <c r="N31" s="72"/>
    </row>
    <row r="32" spans="3:14" ht="20.25">
      <c r="C32" s="31"/>
      <c r="D32" s="31"/>
      <c r="E32" s="31"/>
      <c r="F32" s="32"/>
      <c r="G32" s="32"/>
      <c r="H32" s="32"/>
      <c r="I32" s="32"/>
      <c r="J32" s="32"/>
      <c r="K32" s="32"/>
      <c r="L32" s="72"/>
      <c r="M32" s="72"/>
      <c r="N32" s="72"/>
    </row>
    <row r="33" spans="3:14" ht="20.25">
      <c r="C33" s="31"/>
      <c r="D33" s="31"/>
      <c r="E33" s="31"/>
      <c r="F33" s="32"/>
      <c r="G33" s="32"/>
      <c r="H33" s="32"/>
      <c r="I33" s="32"/>
      <c r="J33" s="32"/>
      <c r="K33" s="32"/>
      <c r="L33" s="72"/>
      <c r="M33" s="72"/>
      <c r="N33" s="72"/>
    </row>
    <row r="34" spans="3:14" ht="20.25">
      <c r="C34" s="31"/>
      <c r="D34" s="31"/>
      <c r="E34" s="31"/>
      <c r="F34" s="32"/>
      <c r="G34" s="32"/>
      <c r="H34" s="32"/>
      <c r="I34" s="32"/>
      <c r="J34" s="32"/>
      <c r="K34" s="32"/>
      <c r="L34" s="72"/>
      <c r="M34" s="72"/>
      <c r="N34" s="72"/>
    </row>
    <row r="35" spans="3:14" ht="20.25">
      <c r="C35" s="31"/>
      <c r="D35" s="31"/>
      <c r="E35" s="31"/>
      <c r="F35" s="32"/>
      <c r="G35" s="32"/>
      <c r="H35" s="32"/>
      <c r="I35" s="32"/>
      <c r="J35" s="32"/>
      <c r="K35" s="32"/>
      <c r="L35" s="72"/>
      <c r="M35" s="72"/>
      <c r="N35" s="72"/>
    </row>
    <row r="36" spans="3:14" ht="20.25">
      <c r="C36" s="31"/>
      <c r="D36" s="31"/>
      <c r="E36" s="31"/>
      <c r="F36" s="32"/>
      <c r="G36" s="32"/>
      <c r="H36" s="32"/>
      <c r="I36" s="32"/>
      <c r="J36" s="32"/>
      <c r="K36" s="32"/>
      <c r="L36" s="72"/>
      <c r="M36" s="72"/>
      <c r="N36" s="72"/>
    </row>
    <row r="37" spans="3:14" ht="20.25">
      <c r="C37" s="31"/>
      <c r="D37" s="31"/>
      <c r="E37" s="31"/>
      <c r="F37" s="32"/>
      <c r="G37" s="32"/>
      <c r="H37" s="32"/>
      <c r="I37" s="32"/>
      <c r="J37" s="32"/>
      <c r="K37" s="32"/>
      <c r="L37" s="72"/>
      <c r="M37" s="72"/>
      <c r="N37" s="72"/>
    </row>
    <row r="38" spans="3:14" ht="20.25">
      <c r="C38" s="31"/>
      <c r="D38" s="31"/>
      <c r="E38" s="31"/>
      <c r="F38" s="32"/>
      <c r="G38" s="32"/>
      <c r="H38" s="32"/>
      <c r="I38" s="32"/>
      <c r="J38" s="32"/>
      <c r="K38" s="32"/>
      <c r="L38" s="72"/>
      <c r="M38" s="72"/>
      <c r="N38" s="72"/>
    </row>
    <row r="39" spans="3:14" ht="20.25">
      <c r="C39" s="31"/>
      <c r="D39" s="31"/>
      <c r="E39" s="31"/>
      <c r="F39" s="32"/>
      <c r="G39" s="32"/>
      <c r="H39" s="32"/>
      <c r="I39" s="32"/>
      <c r="J39" s="32"/>
      <c r="K39" s="32"/>
      <c r="L39" s="72"/>
      <c r="M39" s="72"/>
      <c r="N39" s="72"/>
    </row>
    <row r="40" spans="3:14" ht="20.25">
      <c r="C40" s="31"/>
      <c r="D40" s="31"/>
      <c r="E40" s="31"/>
      <c r="F40" s="32"/>
      <c r="G40" s="32"/>
      <c r="H40" s="32"/>
      <c r="I40" s="32"/>
      <c r="J40" s="32"/>
      <c r="K40" s="32"/>
      <c r="L40" s="72"/>
      <c r="M40" s="72"/>
      <c r="N40" s="72"/>
    </row>
    <row r="41" spans="3:14" ht="20.25">
      <c r="C41" s="31"/>
      <c r="D41" s="31"/>
      <c r="E41" s="31"/>
      <c r="F41" s="32"/>
      <c r="G41" s="32"/>
      <c r="H41" s="32"/>
      <c r="I41" s="32"/>
      <c r="J41" s="32"/>
      <c r="K41" s="32"/>
      <c r="L41" s="72"/>
      <c r="M41" s="72"/>
      <c r="N41" s="72"/>
    </row>
    <row r="42" spans="3:14" ht="20.25">
      <c r="C42" s="31"/>
      <c r="D42" s="31"/>
      <c r="E42" s="31"/>
      <c r="F42" s="32"/>
      <c r="G42" s="32"/>
      <c r="H42" s="32"/>
      <c r="I42" s="32"/>
      <c r="J42" s="32"/>
      <c r="K42" s="32"/>
      <c r="L42" s="72"/>
      <c r="M42" s="72"/>
      <c r="N42" s="72"/>
    </row>
    <row r="43" spans="3:14" ht="20.25">
      <c r="C43" s="31"/>
      <c r="D43" s="31"/>
      <c r="E43" s="31"/>
      <c r="F43" s="32"/>
      <c r="G43" s="32"/>
      <c r="H43" s="32"/>
      <c r="I43" s="32"/>
      <c r="J43" s="32"/>
      <c r="K43" s="32"/>
      <c r="L43" s="72"/>
      <c r="M43" s="72"/>
      <c r="N43" s="72"/>
    </row>
    <row r="44" spans="3:14" ht="20.25">
      <c r="C44" s="31"/>
      <c r="D44" s="31"/>
      <c r="E44" s="31"/>
      <c r="F44" s="32"/>
      <c r="G44" s="32"/>
      <c r="H44" s="32"/>
      <c r="I44" s="32"/>
      <c r="J44" s="32"/>
      <c r="K44" s="32"/>
      <c r="L44" s="72"/>
      <c r="M44" s="72"/>
      <c r="N44" s="72"/>
    </row>
    <row r="45" spans="3:14" ht="20.25">
      <c r="C45" s="31"/>
      <c r="D45" s="31"/>
      <c r="E45" s="31"/>
      <c r="F45" s="32"/>
      <c r="G45" s="32"/>
      <c r="H45" s="32"/>
      <c r="I45" s="32"/>
      <c r="J45" s="32"/>
      <c r="K45" s="32"/>
      <c r="L45" s="72"/>
      <c r="M45" s="72"/>
      <c r="N45" s="72"/>
    </row>
    <row r="46" spans="3:14" ht="20.25">
      <c r="C46" s="31"/>
      <c r="D46" s="31"/>
      <c r="E46" s="31"/>
      <c r="F46" s="32"/>
      <c r="G46" s="32"/>
      <c r="H46" s="32"/>
      <c r="I46" s="32"/>
      <c r="J46" s="32"/>
      <c r="K46" s="32"/>
      <c r="L46" s="72"/>
      <c r="M46" s="72"/>
      <c r="N46" s="72"/>
    </row>
    <row r="47" spans="3:14" ht="20.25">
      <c r="C47" s="31"/>
      <c r="D47" s="31"/>
      <c r="E47" s="31"/>
      <c r="F47" s="32"/>
      <c r="G47" s="32"/>
      <c r="H47" s="32"/>
      <c r="I47" s="32"/>
      <c r="J47" s="32"/>
      <c r="K47" s="32"/>
      <c r="L47" s="72"/>
      <c r="M47" s="72"/>
      <c r="N47" s="72"/>
    </row>
    <row r="48" spans="3:14" ht="20.25">
      <c r="C48" s="31"/>
      <c r="D48" s="31"/>
      <c r="E48" s="31"/>
      <c r="F48" s="32"/>
      <c r="G48" s="32"/>
      <c r="H48" s="32"/>
      <c r="I48" s="32"/>
      <c r="J48" s="32"/>
      <c r="K48" s="32"/>
      <c r="L48" s="72"/>
      <c r="M48" s="72"/>
      <c r="N48" s="72"/>
    </row>
    <row r="49" spans="3:14" ht="20.25">
      <c r="C49" s="31"/>
      <c r="D49" s="31"/>
      <c r="E49" s="31"/>
      <c r="F49" s="32"/>
      <c r="G49" s="32"/>
      <c r="H49" s="32"/>
      <c r="I49" s="32"/>
      <c r="J49" s="32"/>
      <c r="K49" s="32"/>
      <c r="L49" s="72"/>
      <c r="M49" s="72"/>
      <c r="N49" s="72"/>
    </row>
    <row r="50" spans="3:14" ht="20.25">
      <c r="C50" s="31"/>
      <c r="D50" s="31"/>
      <c r="E50" s="31"/>
      <c r="F50" s="32"/>
      <c r="G50" s="32"/>
      <c r="H50" s="32"/>
      <c r="I50" s="32"/>
      <c r="J50" s="32"/>
      <c r="K50" s="32"/>
      <c r="L50" s="72"/>
      <c r="M50" s="72"/>
      <c r="N50" s="72"/>
    </row>
    <row r="51" spans="3:14" ht="20.25">
      <c r="C51" s="31"/>
      <c r="D51" s="31"/>
      <c r="E51" s="31"/>
      <c r="F51" s="32"/>
      <c r="G51" s="32"/>
      <c r="H51" s="32"/>
      <c r="I51" s="32"/>
      <c r="J51" s="32"/>
      <c r="K51" s="32"/>
      <c r="L51" s="72"/>
      <c r="M51" s="72"/>
      <c r="N51" s="72"/>
    </row>
    <row r="52" spans="3:14" ht="20.25">
      <c r="C52" s="31"/>
      <c r="D52" s="31"/>
      <c r="E52" s="31"/>
      <c r="F52" s="32"/>
      <c r="G52" s="32"/>
      <c r="H52" s="32"/>
      <c r="I52" s="32"/>
      <c r="J52" s="32"/>
      <c r="K52" s="32"/>
      <c r="L52" s="72"/>
      <c r="M52" s="72"/>
      <c r="N52" s="72"/>
    </row>
    <row r="53" spans="3:14" ht="20.25">
      <c r="C53" s="31"/>
      <c r="D53" s="31"/>
      <c r="E53" s="31"/>
      <c r="F53" s="32"/>
      <c r="G53" s="32"/>
      <c r="H53" s="32"/>
      <c r="I53" s="32"/>
      <c r="J53" s="32"/>
      <c r="K53" s="32"/>
      <c r="L53" s="72"/>
      <c r="M53" s="72"/>
      <c r="N53" s="72"/>
    </row>
    <row r="54" spans="3:14" ht="20.25">
      <c r="C54" s="31"/>
      <c r="D54" s="31"/>
      <c r="E54" s="31"/>
      <c r="F54" s="32"/>
      <c r="G54" s="32"/>
      <c r="H54" s="32"/>
      <c r="I54" s="32"/>
      <c r="J54" s="32"/>
      <c r="K54" s="32"/>
      <c r="L54" s="72"/>
      <c r="M54" s="72"/>
      <c r="N54" s="72"/>
    </row>
    <row r="55" spans="3:14" ht="20.25">
      <c r="C55" s="31"/>
      <c r="D55" s="31"/>
      <c r="E55" s="31"/>
      <c r="F55" s="32"/>
      <c r="G55" s="32"/>
      <c r="H55" s="32"/>
      <c r="I55" s="32"/>
      <c r="J55" s="32"/>
      <c r="K55" s="32"/>
      <c r="L55" s="72"/>
      <c r="M55" s="72"/>
      <c r="N55" s="72"/>
    </row>
    <row r="56" spans="3:14" ht="20.25">
      <c r="C56" s="31"/>
      <c r="D56" s="31"/>
      <c r="E56" s="31"/>
      <c r="F56" s="32"/>
      <c r="G56" s="32"/>
      <c r="H56" s="32"/>
      <c r="I56" s="32"/>
      <c r="J56" s="32"/>
      <c r="K56" s="32"/>
      <c r="L56" s="72"/>
      <c r="M56" s="72"/>
      <c r="N56" s="72"/>
    </row>
    <row r="57" spans="3:14" ht="20.25">
      <c r="C57" s="31"/>
      <c r="D57" s="31"/>
      <c r="E57" s="31"/>
      <c r="F57" s="32"/>
      <c r="G57" s="32"/>
      <c r="H57" s="32"/>
      <c r="I57" s="32"/>
      <c r="J57" s="32"/>
      <c r="K57" s="32"/>
      <c r="L57" s="72"/>
      <c r="M57" s="72"/>
      <c r="N57" s="72"/>
    </row>
    <row r="58" spans="3:14" ht="20.25">
      <c r="C58" s="31"/>
      <c r="D58" s="31"/>
      <c r="E58" s="31"/>
      <c r="F58" s="32"/>
      <c r="G58" s="32"/>
      <c r="H58" s="32"/>
      <c r="I58" s="32"/>
      <c r="J58" s="32"/>
      <c r="K58" s="32"/>
      <c r="L58" s="72"/>
      <c r="M58" s="72"/>
      <c r="N58" s="72"/>
    </row>
    <row r="59" spans="3:14" ht="20.25">
      <c r="C59" s="31"/>
      <c r="D59" s="31"/>
      <c r="E59" s="31"/>
      <c r="F59" s="32"/>
      <c r="G59" s="32"/>
      <c r="H59" s="32"/>
      <c r="I59" s="32"/>
      <c r="J59" s="32"/>
      <c r="K59" s="32"/>
      <c r="L59" s="72"/>
      <c r="M59" s="72"/>
      <c r="N59" s="72"/>
    </row>
    <row r="60" spans="3:14" ht="20.25">
      <c r="C60" s="31"/>
      <c r="D60" s="31"/>
      <c r="E60" s="31"/>
      <c r="F60" s="32"/>
      <c r="G60" s="32"/>
      <c r="H60" s="32"/>
      <c r="I60" s="32"/>
      <c r="J60" s="32"/>
      <c r="K60" s="32"/>
      <c r="L60" s="72"/>
      <c r="M60" s="72"/>
      <c r="N60" s="72"/>
    </row>
    <row r="61" spans="3:14" ht="20.25">
      <c r="C61" s="31"/>
      <c r="D61" s="31"/>
      <c r="E61" s="31"/>
      <c r="F61" s="32"/>
      <c r="G61" s="32"/>
      <c r="H61" s="32"/>
      <c r="I61" s="32"/>
      <c r="J61" s="32"/>
      <c r="K61" s="32"/>
      <c r="L61" s="72"/>
      <c r="M61" s="72"/>
      <c r="N61" s="72"/>
    </row>
    <row r="62" spans="3:14" ht="20.25">
      <c r="C62" s="31"/>
      <c r="D62" s="31"/>
      <c r="E62" s="31"/>
      <c r="F62" s="32"/>
      <c r="G62" s="32"/>
      <c r="H62" s="32"/>
      <c r="I62" s="32"/>
      <c r="J62" s="32"/>
      <c r="K62" s="32"/>
      <c r="L62" s="72"/>
      <c r="M62" s="72"/>
      <c r="N62" s="72"/>
    </row>
    <row r="63" spans="3:14" ht="20.25">
      <c r="C63" s="31"/>
      <c r="D63" s="31"/>
      <c r="E63" s="31"/>
      <c r="F63" s="32"/>
      <c r="G63" s="32"/>
      <c r="H63" s="32"/>
      <c r="I63" s="32"/>
      <c r="J63" s="32"/>
      <c r="K63" s="32"/>
      <c r="L63" s="72"/>
      <c r="M63" s="72"/>
      <c r="N63" s="72"/>
    </row>
    <row r="64" spans="3:14" ht="20.25">
      <c r="C64" s="31"/>
      <c r="D64" s="31"/>
      <c r="E64" s="31"/>
      <c r="F64" s="32"/>
      <c r="G64" s="32"/>
      <c r="H64" s="32"/>
      <c r="I64" s="32"/>
      <c r="J64" s="32"/>
      <c r="K64" s="32"/>
      <c r="L64" s="72"/>
      <c r="M64" s="72"/>
      <c r="N64" s="72"/>
    </row>
    <row r="65" spans="3:14" ht="20.25">
      <c r="C65" s="31"/>
      <c r="D65" s="31"/>
      <c r="E65" s="31"/>
      <c r="F65" s="32"/>
      <c r="G65" s="32"/>
      <c r="H65" s="32"/>
      <c r="I65" s="32"/>
      <c r="J65" s="32"/>
      <c r="K65" s="32"/>
      <c r="L65" s="72"/>
      <c r="M65" s="72"/>
      <c r="N65" s="72"/>
    </row>
    <row r="66" spans="3:14" ht="20.25">
      <c r="C66" s="31"/>
      <c r="D66" s="31"/>
      <c r="E66" s="31"/>
      <c r="F66" s="32"/>
      <c r="G66" s="32"/>
      <c r="H66" s="32"/>
      <c r="I66" s="32"/>
      <c r="J66" s="32"/>
      <c r="K66" s="32"/>
      <c r="L66" s="72"/>
      <c r="M66" s="72"/>
      <c r="N66" s="72"/>
    </row>
    <row r="67" spans="3:14" ht="20.25">
      <c r="C67" s="31"/>
      <c r="D67" s="31"/>
      <c r="E67" s="31"/>
      <c r="F67" s="32"/>
      <c r="G67" s="32"/>
      <c r="H67" s="32"/>
      <c r="I67" s="32"/>
      <c r="J67" s="32"/>
      <c r="K67" s="32"/>
      <c r="L67" s="72"/>
      <c r="M67" s="72"/>
      <c r="N67" s="72"/>
    </row>
    <row r="68" spans="3:14" ht="20.25">
      <c r="C68" s="31"/>
      <c r="D68" s="31"/>
      <c r="E68" s="31"/>
      <c r="F68" s="32"/>
      <c r="G68" s="32"/>
      <c r="H68" s="32"/>
      <c r="I68" s="32"/>
      <c r="J68" s="32"/>
      <c r="K68" s="32"/>
      <c r="L68" s="72"/>
      <c r="M68" s="72"/>
      <c r="N68" s="72"/>
    </row>
    <row r="69" spans="3:14" ht="20.25">
      <c r="C69" s="31"/>
      <c r="D69" s="31"/>
      <c r="E69" s="31"/>
      <c r="F69" s="32"/>
      <c r="G69" s="32"/>
      <c r="H69" s="32"/>
      <c r="I69" s="32"/>
      <c r="J69" s="32"/>
      <c r="K69" s="32"/>
      <c r="L69" s="72"/>
      <c r="M69" s="72"/>
      <c r="N69" s="72"/>
    </row>
    <row r="70" spans="3:14" ht="20.25">
      <c r="C70" s="31"/>
      <c r="D70" s="31"/>
      <c r="E70" s="31"/>
      <c r="F70" s="32"/>
      <c r="G70" s="32"/>
      <c r="H70" s="32"/>
      <c r="I70" s="32"/>
      <c r="J70" s="32"/>
      <c r="K70" s="32"/>
      <c r="L70" s="72"/>
      <c r="M70" s="72"/>
      <c r="N70" s="72"/>
    </row>
    <row r="71" spans="3:14" ht="20.25">
      <c r="C71" s="31"/>
      <c r="D71" s="31"/>
      <c r="E71" s="31"/>
      <c r="F71" s="32"/>
      <c r="G71" s="32"/>
      <c r="H71" s="32"/>
      <c r="I71" s="32"/>
      <c r="J71" s="32"/>
      <c r="K71" s="32"/>
      <c r="L71" s="72"/>
      <c r="M71" s="72"/>
      <c r="N71" s="72"/>
    </row>
    <row r="72" spans="3:14" ht="20.25">
      <c r="C72" s="31"/>
      <c r="D72" s="31"/>
      <c r="E72" s="31"/>
      <c r="F72" s="32"/>
      <c r="G72" s="32"/>
      <c r="H72" s="32"/>
      <c r="I72" s="32"/>
      <c r="J72" s="32"/>
      <c r="K72" s="32"/>
      <c r="L72" s="72"/>
      <c r="M72" s="72"/>
      <c r="N72" s="72"/>
    </row>
    <row r="73" spans="3:14" ht="20.25">
      <c r="C73" s="31"/>
      <c r="D73" s="31"/>
      <c r="E73" s="31"/>
      <c r="F73" s="32"/>
      <c r="G73" s="32"/>
      <c r="H73" s="32"/>
      <c r="I73" s="32"/>
      <c r="J73" s="32"/>
      <c r="K73" s="32"/>
      <c r="L73" s="72"/>
      <c r="M73" s="72"/>
      <c r="N73" s="72"/>
    </row>
    <row r="74" spans="3:14" ht="20.25">
      <c r="C74" s="31"/>
      <c r="D74" s="31"/>
      <c r="E74" s="31"/>
      <c r="F74" s="32"/>
      <c r="G74" s="32"/>
      <c r="H74" s="32"/>
      <c r="I74" s="32"/>
      <c r="J74" s="32"/>
      <c r="K74" s="32"/>
      <c r="L74" s="72"/>
      <c r="M74" s="72"/>
      <c r="N74" s="72"/>
    </row>
    <row r="75" spans="3:14" ht="20.25">
      <c r="C75" s="31"/>
      <c r="D75" s="31"/>
      <c r="E75" s="31"/>
      <c r="F75" s="32"/>
      <c r="G75" s="32"/>
      <c r="H75" s="32"/>
      <c r="I75" s="32"/>
      <c r="J75" s="32"/>
      <c r="K75" s="32"/>
      <c r="L75" s="72"/>
      <c r="M75" s="72"/>
      <c r="N75" s="72"/>
    </row>
    <row r="76" spans="3:14" ht="20.25">
      <c r="C76" s="31"/>
      <c r="D76" s="31"/>
      <c r="E76" s="31"/>
      <c r="F76" s="32"/>
      <c r="G76" s="32"/>
      <c r="H76" s="32"/>
      <c r="I76" s="32"/>
      <c r="J76" s="32"/>
      <c r="K76" s="32"/>
      <c r="L76" s="72"/>
      <c r="M76" s="72"/>
      <c r="N76" s="72"/>
    </row>
    <row r="77" spans="3:14" ht="20.25">
      <c r="C77" s="31"/>
      <c r="D77" s="31"/>
      <c r="E77" s="31"/>
      <c r="F77" s="32"/>
      <c r="G77" s="32"/>
      <c r="H77" s="32"/>
      <c r="I77" s="32"/>
      <c r="J77" s="32"/>
      <c r="K77" s="32"/>
      <c r="L77" s="72"/>
      <c r="M77" s="72"/>
      <c r="N77" s="72"/>
    </row>
    <row r="78" spans="3:14" ht="20.25">
      <c r="C78" s="31"/>
      <c r="D78" s="31"/>
      <c r="E78" s="31"/>
      <c r="F78" s="32"/>
      <c r="G78" s="32"/>
      <c r="H78" s="32"/>
      <c r="I78" s="32"/>
      <c r="J78" s="32"/>
      <c r="K78" s="32"/>
      <c r="L78" s="72"/>
      <c r="M78" s="72"/>
      <c r="N78" s="72"/>
    </row>
    <row r="79" spans="3:14" ht="20.25">
      <c r="C79" s="31"/>
      <c r="D79" s="31"/>
      <c r="E79" s="31"/>
      <c r="F79" s="32"/>
      <c r="G79" s="32"/>
      <c r="H79" s="32"/>
      <c r="I79" s="32"/>
      <c r="J79" s="32"/>
      <c r="K79" s="32"/>
      <c r="L79" s="72"/>
      <c r="M79" s="72"/>
      <c r="N79" s="72"/>
    </row>
    <row r="80" spans="3:14" ht="20.25">
      <c r="C80" s="31"/>
      <c r="D80" s="31"/>
      <c r="E80" s="31"/>
      <c r="F80" s="32"/>
      <c r="G80" s="32"/>
      <c r="H80" s="32"/>
      <c r="I80" s="32"/>
      <c r="J80" s="32"/>
      <c r="K80" s="32"/>
      <c r="L80" s="72"/>
      <c r="M80" s="72"/>
      <c r="N80" s="72"/>
    </row>
    <row r="81" spans="3:14" ht="20.25">
      <c r="C81" s="31"/>
      <c r="D81" s="31"/>
      <c r="E81" s="31"/>
      <c r="F81" s="32"/>
      <c r="G81" s="32"/>
      <c r="H81" s="32"/>
      <c r="I81" s="32"/>
      <c r="J81" s="32"/>
      <c r="K81" s="32"/>
      <c r="L81" s="72"/>
      <c r="M81" s="72"/>
      <c r="N81" s="72"/>
    </row>
    <row r="82" spans="3:14" ht="20.25">
      <c r="C82" s="31"/>
      <c r="D82" s="31"/>
      <c r="E82" s="31"/>
      <c r="F82" s="32"/>
      <c r="G82" s="32"/>
      <c r="H82" s="32"/>
      <c r="I82" s="32"/>
      <c r="J82" s="32"/>
      <c r="K82" s="32"/>
      <c r="L82" s="72"/>
      <c r="M82" s="72"/>
      <c r="N82" s="72"/>
    </row>
    <row r="83" spans="3:14" ht="20.25">
      <c r="C83" s="31"/>
      <c r="D83" s="31"/>
      <c r="E83" s="31"/>
      <c r="F83" s="32"/>
      <c r="G83" s="32"/>
      <c r="H83" s="32"/>
      <c r="I83" s="32"/>
      <c r="J83" s="32"/>
      <c r="K83" s="32"/>
      <c r="L83" s="72"/>
      <c r="M83" s="72"/>
      <c r="N83" s="72"/>
    </row>
    <row r="84" spans="3:14" ht="20.25">
      <c r="C84" s="31"/>
      <c r="D84" s="31"/>
      <c r="E84" s="31"/>
      <c r="F84" s="32"/>
      <c r="G84" s="32"/>
      <c r="H84" s="32"/>
      <c r="I84" s="32"/>
      <c r="J84" s="32"/>
      <c r="K84" s="32"/>
      <c r="L84" s="72"/>
      <c r="M84" s="72"/>
      <c r="N84" s="72"/>
    </row>
    <row r="85" spans="3:14" ht="20.25">
      <c r="C85" s="31"/>
      <c r="D85" s="31"/>
      <c r="E85" s="31"/>
      <c r="F85" s="32"/>
      <c r="G85" s="32"/>
      <c r="H85" s="32"/>
      <c r="I85" s="32"/>
      <c r="J85" s="32"/>
      <c r="K85" s="32"/>
      <c r="L85" s="72"/>
      <c r="M85" s="72"/>
      <c r="N85" s="72"/>
    </row>
    <row r="86" spans="3:14" ht="20.25">
      <c r="C86" s="31"/>
      <c r="D86" s="31"/>
      <c r="E86" s="31"/>
      <c r="F86" s="32"/>
      <c r="G86" s="32"/>
      <c r="H86" s="32"/>
      <c r="I86" s="32"/>
      <c r="J86" s="32"/>
      <c r="K86" s="32"/>
      <c r="L86" s="72"/>
      <c r="M86" s="72"/>
      <c r="N86" s="72"/>
    </row>
    <row r="87" spans="3:14" ht="20.25">
      <c r="C87" s="31"/>
      <c r="D87" s="31"/>
      <c r="E87" s="31"/>
      <c r="F87" s="32"/>
      <c r="G87" s="32"/>
      <c r="H87" s="32"/>
      <c r="I87" s="32"/>
      <c r="J87" s="32"/>
      <c r="K87" s="32"/>
      <c r="L87" s="72"/>
      <c r="M87" s="72"/>
      <c r="N87" s="72"/>
    </row>
    <row r="88" spans="3:14" ht="20.25">
      <c r="C88" s="31"/>
      <c r="D88" s="31"/>
      <c r="E88" s="31"/>
      <c r="F88" s="32"/>
      <c r="G88" s="32"/>
      <c r="H88" s="32"/>
      <c r="I88" s="32"/>
      <c r="J88" s="32"/>
      <c r="K88" s="32"/>
      <c r="L88" s="72"/>
      <c r="M88" s="72"/>
      <c r="N88" s="72"/>
    </row>
    <row r="89" spans="3:14" ht="20.25">
      <c r="C89" s="31"/>
      <c r="D89" s="31"/>
      <c r="E89" s="31"/>
      <c r="F89" s="32"/>
      <c r="G89" s="32"/>
      <c r="H89" s="32"/>
      <c r="I89" s="32"/>
      <c r="J89" s="32"/>
      <c r="K89" s="32"/>
      <c r="L89" s="72"/>
      <c r="M89" s="72"/>
      <c r="N89" s="72"/>
    </row>
    <row r="90" spans="3:14" ht="20.25">
      <c r="C90" s="31"/>
      <c r="D90" s="31"/>
      <c r="E90" s="31"/>
      <c r="F90" s="32"/>
      <c r="G90" s="32"/>
      <c r="H90" s="32"/>
      <c r="I90" s="32"/>
      <c r="J90" s="32"/>
      <c r="K90" s="32"/>
      <c r="L90" s="72"/>
      <c r="M90" s="72"/>
      <c r="N90" s="72"/>
    </row>
    <row r="91" spans="3:14" ht="20.25">
      <c r="C91" s="31"/>
      <c r="D91" s="31"/>
      <c r="E91" s="31"/>
      <c r="F91" s="32"/>
      <c r="G91" s="32"/>
      <c r="H91" s="32"/>
      <c r="I91" s="32"/>
      <c r="J91" s="32"/>
      <c r="K91" s="32"/>
      <c r="L91" s="72"/>
      <c r="M91" s="72"/>
      <c r="N91" s="72"/>
    </row>
    <row r="92" spans="3:14" ht="20.25">
      <c r="C92" s="31"/>
      <c r="D92" s="31"/>
      <c r="E92" s="31"/>
      <c r="F92" s="32"/>
      <c r="G92" s="32"/>
      <c r="H92" s="32"/>
      <c r="I92" s="32"/>
      <c r="J92" s="32"/>
      <c r="K92" s="32"/>
      <c r="L92" s="72"/>
      <c r="M92" s="72"/>
      <c r="N92" s="72"/>
    </row>
    <row r="93" spans="3:14" ht="20.25">
      <c r="C93" s="31"/>
      <c r="D93" s="31"/>
      <c r="E93" s="31"/>
      <c r="F93" s="32"/>
      <c r="G93" s="32"/>
      <c r="H93" s="32"/>
      <c r="I93" s="32"/>
      <c r="J93" s="32"/>
      <c r="K93" s="32"/>
      <c r="L93" s="72"/>
      <c r="M93" s="72"/>
      <c r="N93" s="72"/>
    </row>
  </sheetData>
  <sheetProtection password="DF4A" sheet="1"/>
  <mergeCells count="20">
    <mergeCell ref="C1:N1"/>
    <mergeCell ref="C2:N2"/>
    <mergeCell ref="M9:M10"/>
    <mergeCell ref="K8:N8"/>
    <mergeCell ref="A4:N4"/>
    <mergeCell ref="L16:M16"/>
    <mergeCell ref="A6:N6"/>
    <mergeCell ref="A5:N5"/>
    <mergeCell ref="H9:H10"/>
    <mergeCell ref="F9:F10"/>
    <mergeCell ref="B7:N7"/>
    <mergeCell ref="C8:C10"/>
    <mergeCell ref="D8:D10"/>
    <mergeCell ref="A13:B13"/>
    <mergeCell ref="G9:G10"/>
    <mergeCell ref="I9:I10"/>
    <mergeCell ref="A8:B10"/>
    <mergeCell ref="E8:E10"/>
    <mergeCell ref="J9:J10"/>
    <mergeCell ref="A11:B11"/>
  </mergeCells>
  <conditionalFormatting sqref="M13">
    <cfRule type="cellIs" priority="61" dxfId="2" operator="between" stopIfTrue="1">
      <formula>4.5</formula>
      <formula>5</formula>
    </cfRule>
    <cfRule type="cellIs" priority="62" dxfId="1" operator="between" stopIfTrue="1">
      <formula>4</formula>
      <formula>4.4999</formula>
    </cfRule>
    <cfRule type="cellIs" priority="63" dxfId="0" operator="between" stopIfTrue="1">
      <formula>3</formula>
      <formula>3.9999</formula>
    </cfRule>
    <cfRule type="cellIs" priority="64" dxfId="12" operator="between" stopIfTrue="1">
      <formula>2</formula>
      <formula>2.9999</formula>
    </cfRule>
    <cfRule type="cellIs" priority="65" dxfId="13" operator="between" stopIfTrue="1">
      <formula>1</formula>
      <formula>1.9999</formula>
    </cfRule>
  </conditionalFormatting>
  <conditionalFormatting sqref="M14:M15">
    <cfRule type="cellIs" priority="51" dxfId="2" operator="between" stopIfTrue="1">
      <formula>4.5</formula>
      <formula>5</formula>
    </cfRule>
    <cfRule type="cellIs" priority="52" dxfId="1" operator="between" stopIfTrue="1">
      <formula>4</formula>
      <formula>4.4999</formula>
    </cfRule>
    <cfRule type="cellIs" priority="53" dxfId="0" operator="between" stopIfTrue="1">
      <formula>3</formula>
      <formula>3.9999</formula>
    </cfRule>
    <cfRule type="cellIs" priority="54" dxfId="12" operator="between" stopIfTrue="1">
      <formula>2</formula>
      <formula>2.9999</formula>
    </cfRule>
    <cfRule type="cellIs" priority="55" dxfId="13" operator="between" stopIfTrue="1">
      <formula>1</formula>
      <formula>1.9999</formula>
    </cfRule>
  </conditionalFormatting>
  <conditionalFormatting sqref="M11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2" operator="between" stopIfTrue="1">
      <formula>2</formula>
      <formula>2.9999</formula>
    </cfRule>
    <cfRule type="cellIs" priority="10" dxfId="13" operator="between" stopIfTrue="1">
      <formula>1</formula>
      <formula>1.9999</formula>
    </cfRule>
  </conditionalFormatting>
  <conditionalFormatting sqref="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2" operator="between" stopIfTrue="1">
      <formula>2</formula>
      <formula>2.9999</formula>
    </cfRule>
    <cfRule type="cellIs" priority="5" dxfId="13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68" zoomScaleNormal="68" zoomScalePageLayoutView="0" workbookViewId="0" topLeftCell="A1">
      <selection activeCell="G10" sqref="G10"/>
    </sheetView>
  </sheetViews>
  <sheetFormatPr defaultColWidth="7.8515625" defaultRowHeight="15"/>
  <cols>
    <col min="1" max="1" width="11.28125" style="271" customWidth="1"/>
    <col min="2" max="2" width="8.7109375" style="271" customWidth="1"/>
    <col min="3" max="3" width="3.421875" style="271" customWidth="1"/>
    <col min="4" max="4" width="12.00390625" style="271" customWidth="1"/>
    <col min="5" max="5" width="11.421875" style="271" customWidth="1"/>
    <col min="6" max="6" width="62.421875" style="271" customWidth="1"/>
    <col min="7" max="7" width="13.421875" style="271" bestFit="1" customWidth="1"/>
    <col min="8" max="8" width="7.421875" style="271" customWidth="1"/>
    <col min="9" max="10" width="7.8515625" style="271" customWidth="1"/>
    <col min="11" max="11" width="8.421875" style="271" customWidth="1"/>
    <col min="12" max="16384" width="7.8515625" style="271" customWidth="1"/>
  </cols>
  <sheetData>
    <row r="1" spans="1:10" s="239" customFormat="1" ht="33.75" customHeight="1">
      <c r="A1" s="235" t="s">
        <v>148</v>
      </c>
      <c r="B1" s="236">
        <v>2.2</v>
      </c>
      <c r="C1" s="237" t="s">
        <v>0</v>
      </c>
      <c r="D1" s="238" t="s">
        <v>149</v>
      </c>
      <c r="E1" s="238"/>
      <c r="F1" s="238"/>
      <c r="G1" s="238"/>
      <c r="J1" s="240"/>
    </row>
    <row r="2" spans="1:7" s="239" customFormat="1" ht="24" customHeight="1">
      <c r="A2" s="235" t="s">
        <v>1</v>
      </c>
      <c r="B2" s="241"/>
      <c r="C2" s="237" t="s">
        <v>0</v>
      </c>
      <c r="D2" s="242">
        <v>5</v>
      </c>
      <c r="E2" s="243"/>
      <c r="F2" s="244"/>
      <c r="G2" s="243"/>
    </row>
    <row r="3" spans="1:9" s="239" customFormat="1" ht="24" customHeight="1">
      <c r="A3" s="235" t="s">
        <v>2</v>
      </c>
      <c r="B3" s="241"/>
      <c r="C3" s="237" t="s">
        <v>0</v>
      </c>
      <c r="D3" s="245">
        <f>IF(E5=1,"N/A",SUM(G8:G12))</f>
        <v>0</v>
      </c>
      <c r="E3" s="243"/>
      <c r="F3" s="244"/>
      <c r="G3" s="243"/>
      <c r="I3" s="246"/>
    </row>
    <row r="4" spans="1:7" s="239" customFormat="1" ht="24" customHeight="1">
      <c r="A4" s="247" t="s">
        <v>3</v>
      </c>
      <c r="B4" s="241"/>
      <c r="C4" s="237" t="s">
        <v>0</v>
      </c>
      <c r="D4" s="248" t="str">
        <f>IF(D5&gt;=4.5,"ดีมาก",IF(D5&gt;=3.5,"ดี",IF(D5&gt;=2.5,"ปานกลาง",IF(D5&gt;=1.5,"ต่ำ","ต่ำมาก"))))</f>
        <v>ต่ำมาก</v>
      </c>
      <c r="E4" s="243"/>
      <c r="F4" s="243"/>
      <c r="G4" s="243"/>
    </row>
    <row r="5" spans="1:11" s="239" customFormat="1" ht="24" customHeight="1">
      <c r="A5" s="247" t="s">
        <v>4</v>
      </c>
      <c r="B5" s="241"/>
      <c r="C5" s="237" t="s">
        <v>0</v>
      </c>
      <c r="D5" s="245">
        <f>IF(E5=1,1,D3)</f>
        <v>0</v>
      </c>
      <c r="E5" s="249"/>
      <c r="F5" s="250" t="s">
        <v>5</v>
      </c>
      <c r="G5" s="251"/>
      <c r="H5" s="251"/>
      <c r="I5" s="251"/>
      <c r="J5" s="251"/>
      <c r="K5" s="251"/>
    </row>
    <row r="6" spans="1:5" s="253" customFormat="1" ht="19.5" customHeight="1">
      <c r="A6" s="252"/>
      <c r="D6" s="254"/>
      <c r="E6" s="255"/>
    </row>
    <row r="7" spans="4:8" s="256" customFormat="1" ht="25.5" customHeight="1">
      <c r="D7" s="311" t="s">
        <v>150</v>
      </c>
      <c r="E7" s="312"/>
      <c r="F7" s="257" t="s">
        <v>151</v>
      </c>
      <c r="G7" s="258" t="s">
        <v>2</v>
      </c>
      <c r="H7" s="259"/>
    </row>
    <row r="8" spans="4:8" s="239" customFormat="1" ht="71.25" customHeight="1">
      <c r="D8" s="313">
        <v>1</v>
      </c>
      <c r="E8" s="314"/>
      <c r="F8" s="260" t="s">
        <v>152</v>
      </c>
      <c r="G8" s="261"/>
      <c r="H8" s="262" t="s">
        <v>153</v>
      </c>
    </row>
    <row r="9" spans="4:8" s="239" customFormat="1" ht="190.5" customHeight="1">
      <c r="D9" s="315">
        <v>2</v>
      </c>
      <c r="E9" s="315"/>
      <c r="F9" s="260" t="s">
        <v>154</v>
      </c>
      <c r="G9" s="261"/>
      <c r="H9" s="262" t="s">
        <v>153</v>
      </c>
    </row>
    <row r="10" spans="4:8" s="239" customFormat="1" ht="48" customHeight="1">
      <c r="D10" s="315">
        <v>3</v>
      </c>
      <c r="E10" s="315"/>
      <c r="F10" s="260" t="s">
        <v>155</v>
      </c>
      <c r="G10" s="261"/>
      <c r="H10" s="262" t="s">
        <v>153</v>
      </c>
    </row>
    <row r="11" spans="4:8" s="239" customFormat="1" ht="70.5" customHeight="1">
      <c r="D11" s="315">
        <v>4</v>
      </c>
      <c r="E11" s="315"/>
      <c r="F11" s="263" t="s">
        <v>156</v>
      </c>
      <c r="G11" s="264"/>
      <c r="H11" s="262"/>
    </row>
    <row r="12" spans="4:8" s="239" customFormat="1" ht="70.5" customHeight="1">
      <c r="D12" s="315">
        <v>5</v>
      </c>
      <c r="E12" s="315"/>
      <c r="F12" s="260" t="s">
        <v>157</v>
      </c>
      <c r="G12" s="264"/>
      <c r="H12" s="262"/>
    </row>
    <row r="13" spans="4:8" s="239" customFormat="1" ht="24" customHeight="1">
      <c r="D13" s="265" t="s">
        <v>158</v>
      </c>
      <c r="E13" s="259"/>
      <c r="F13" s="266"/>
      <c r="G13" s="267"/>
      <c r="H13" s="262"/>
    </row>
    <row r="14" spans="2:9" s="239" customFormat="1" ht="24" customHeight="1">
      <c r="B14" s="268"/>
      <c r="D14" s="240"/>
      <c r="I14" s="269"/>
    </row>
    <row r="15" spans="2:5" s="243" customFormat="1" ht="20.25">
      <c r="B15" s="270" t="s">
        <v>26</v>
      </c>
      <c r="E15" s="239"/>
    </row>
    <row r="16" spans="2:8" ht="20.25">
      <c r="B16" s="308"/>
      <c r="C16" s="308"/>
      <c r="D16" s="308"/>
      <c r="E16" s="308"/>
      <c r="F16" s="308"/>
      <c r="G16" s="308"/>
      <c r="H16" s="308"/>
    </row>
    <row r="17" spans="2:8" ht="20.25">
      <c r="B17" s="308"/>
      <c r="C17" s="308"/>
      <c r="D17" s="308"/>
      <c r="E17" s="308"/>
      <c r="F17" s="308"/>
      <c r="G17" s="308"/>
      <c r="H17" s="308"/>
    </row>
    <row r="18" spans="2:8" ht="20.25">
      <c r="B18" s="308"/>
      <c r="C18" s="308"/>
      <c r="D18" s="308"/>
      <c r="E18" s="308"/>
      <c r="F18" s="308"/>
      <c r="G18" s="308"/>
      <c r="H18" s="308"/>
    </row>
    <row r="19" spans="2:8" ht="20.25">
      <c r="B19" s="308"/>
      <c r="C19" s="308"/>
      <c r="D19" s="308"/>
      <c r="E19" s="308"/>
      <c r="F19" s="308"/>
      <c r="G19" s="308"/>
      <c r="H19" s="308"/>
    </row>
    <row r="20" spans="2:8" ht="20.25">
      <c r="B20" s="308"/>
      <c r="C20" s="308"/>
      <c r="D20" s="308"/>
      <c r="E20" s="308"/>
      <c r="F20" s="308"/>
      <c r="G20" s="308"/>
      <c r="H20" s="308"/>
    </row>
    <row r="21" spans="2:8" ht="20.25">
      <c r="B21" s="308"/>
      <c r="C21" s="308"/>
      <c r="D21" s="308"/>
      <c r="E21" s="308"/>
      <c r="F21" s="308"/>
      <c r="G21" s="308"/>
      <c r="H21" s="308"/>
    </row>
    <row r="22" spans="2:8" ht="20.25">
      <c r="B22" s="308"/>
      <c r="C22" s="308"/>
      <c r="D22" s="308"/>
      <c r="E22" s="308"/>
      <c r="F22" s="308"/>
      <c r="G22" s="308"/>
      <c r="H22" s="308"/>
    </row>
    <row r="23" spans="2:11" s="243" customFormat="1" ht="20.25">
      <c r="B23" s="309" t="s">
        <v>43</v>
      </c>
      <c r="C23" s="309"/>
      <c r="D23" s="309"/>
      <c r="E23" s="309"/>
      <c r="F23" s="309"/>
      <c r="G23" s="309"/>
      <c r="H23" s="309"/>
      <c r="I23" s="272"/>
      <c r="J23" s="272"/>
      <c r="K23" s="272"/>
    </row>
    <row r="24" spans="4:9" s="253" customFormat="1" ht="20.25">
      <c r="D24" s="273"/>
      <c r="I24" s="274"/>
    </row>
    <row r="25" spans="2:9" s="243" customFormat="1" ht="20.25">
      <c r="B25" s="270" t="s">
        <v>159</v>
      </c>
      <c r="C25" s="272"/>
      <c r="D25" s="272"/>
      <c r="E25" s="272"/>
      <c r="F25" s="272"/>
      <c r="G25" s="272"/>
      <c r="H25" s="272"/>
      <c r="I25" s="272"/>
    </row>
    <row r="26" spans="2:8" ht="20.25">
      <c r="B26" s="310"/>
      <c r="C26" s="308"/>
      <c r="D26" s="308"/>
      <c r="E26" s="308"/>
      <c r="F26" s="308"/>
      <c r="G26" s="308"/>
      <c r="H26" s="308"/>
    </row>
    <row r="27" spans="2:8" ht="20.25">
      <c r="B27" s="308"/>
      <c r="C27" s="308"/>
      <c r="D27" s="308"/>
      <c r="E27" s="308"/>
      <c r="F27" s="308"/>
      <c r="G27" s="308"/>
      <c r="H27" s="308"/>
    </row>
    <row r="28" spans="2:8" ht="20.25">
      <c r="B28" s="308"/>
      <c r="C28" s="308"/>
      <c r="D28" s="308"/>
      <c r="E28" s="308"/>
      <c r="F28" s="308"/>
      <c r="G28" s="308"/>
      <c r="H28" s="308"/>
    </row>
    <row r="29" spans="2:8" ht="20.25">
      <c r="B29" s="308"/>
      <c r="C29" s="308"/>
      <c r="D29" s="308"/>
      <c r="E29" s="308"/>
      <c r="F29" s="308"/>
      <c r="G29" s="308"/>
      <c r="H29" s="308"/>
    </row>
    <row r="30" spans="2:8" ht="20.25">
      <c r="B30" s="308"/>
      <c r="C30" s="308"/>
      <c r="D30" s="308"/>
      <c r="E30" s="308"/>
      <c r="F30" s="308"/>
      <c r="G30" s="308"/>
      <c r="H30" s="308"/>
    </row>
    <row r="31" spans="2:8" ht="20.25">
      <c r="B31" s="308"/>
      <c r="C31" s="308"/>
      <c r="D31" s="308"/>
      <c r="E31" s="308"/>
      <c r="F31" s="308"/>
      <c r="G31" s="308"/>
      <c r="H31" s="308"/>
    </row>
    <row r="32" spans="2:8" ht="20.25">
      <c r="B32" s="308"/>
      <c r="C32" s="308"/>
      <c r="D32" s="308"/>
      <c r="E32" s="308"/>
      <c r="F32" s="308"/>
      <c r="G32" s="308"/>
      <c r="H32" s="308"/>
    </row>
    <row r="33" spans="2:7" s="243" customFormat="1" ht="20.25">
      <c r="B33" s="309" t="s">
        <v>43</v>
      </c>
      <c r="C33" s="309"/>
      <c r="D33" s="309"/>
      <c r="E33" s="309"/>
      <c r="F33" s="309"/>
      <c r="G33" s="309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zoomScale="78" zoomScaleNormal="78" workbookViewId="0" topLeftCell="B1">
      <selection activeCell="I8" sqref="I8"/>
    </sheetView>
  </sheetViews>
  <sheetFormatPr defaultColWidth="7.00390625" defaultRowHeight="15"/>
  <cols>
    <col min="1" max="1" width="12.7109375" style="9" customWidth="1"/>
    <col min="2" max="2" width="5.7109375" style="9" customWidth="1"/>
    <col min="3" max="3" width="2.8515625" style="9" customWidth="1"/>
    <col min="4" max="4" width="11.421875" style="9" customWidth="1"/>
    <col min="5" max="10" width="13.00390625" style="9" customWidth="1"/>
    <col min="11" max="11" width="14.8515625" style="9" customWidth="1"/>
    <col min="12" max="16384" width="7.00390625" style="9" customWidth="1"/>
  </cols>
  <sheetData>
    <row r="1" spans="1:11" s="3" customFormat="1" ht="31.5" customHeight="1">
      <c r="A1" s="33" t="s">
        <v>27</v>
      </c>
      <c r="B1" s="105">
        <v>3.3</v>
      </c>
      <c r="C1" s="34" t="s">
        <v>0</v>
      </c>
      <c r="D1" s="389" t="s">
        <v>66</v>
      </c>
      <c r="E1" s="390"/>
      <c r="F1" s="390"/>
      <c r="G1" s="390"/>
      <c r="H1" s="390"/>
      <c r="I1" s="390"/>
      <c r="J1" s="390"/>
      <c r="K1" s="60"/>
    </row>
    <row r="2" spans="1:4" s="3" customFormat="1" ht="24.75" customHeight="1">
      <c r="A2" s="391" t="s">
        <v>1</v>
      </c>
      <c r="B2" s="392"/>
      <c r="C2" s="34" t="s">
        <v>0</v>
      </c>
      <c r="D2" s="35">
        <v>5</v>
      </c>
    </row>
    <row r="3" spans="1:5" s="3" customFormat="1" ht="24.75" customHeight="1">
      <c r="A3" s="391" t="s">
        <v>2</v>
      </c>
      <c r="B3" s="392"/>
      <c r="C3" s="36" t="s">
        <v>0</v>
      </c>
      <c r="D3" s="37" t="e">
        <f>IF(E5=1,"N/A",I9)</f>
        <v>#DIV/0!</v>
      </c>
      <c r="E3" s="38"/>
    </row>
    <row r="4" spans="1:5" s="3" customFormat="1" ht="24.75" customHeight="1">
      <c r="A4" s="391" t="s">
        <v>3</v>
      </c>
      <c r="B4" s="392"/>
      <c r="C4" s="36" t="s">
        <v>0</v>
      </c>
      <c r="D4" s="39" t="e">
        <f>IF(D5="N/A","N/A",IF(D5&gt;=4.5,"ดีมาก",IF(D5&gt;=3.5,"ดี",IF(D5&gt;=2.5,"ปานกลาง",IF(D5&gt;=1.5,"ต่ำ","ต่ำมาก")))))</f>
        <v>#DIV/0!</v>
      </c>
      <c r="E4" s="38"/>
    </row>
    <row r="5" spans="1:6" s="3" customFormat="1" ht="24.75" customHeight="1">
      <c r="A5" s="391" t="s">
        <v>4</v>
      </c>
      <c r="B5" s="392"/>
      <c r="C5" s="36" t="s">
        <v>0</v>
      </c>
      <c r="D5" s="40" t="e">
        <f>IF(E5=1,1,J9)</f>
        <v>#DIV/0!</v>
      </c>
      <c r="E5" s="100"/>
      <c r="F5" s="6" t="s">
        <v>5</v>
      </c>
    </row>
    <row r="6" spans="6:7" s="3" customFormat="1" ht="20.25">
      <c r="F6" s="55"/>
      <c r="G6" s="56"/>
    </row>
    <row r="7" spans="1:8" s="42" customFormat="1" ht="26.25" customHeight="1">
      <c r="A7" s="5"/>
      <c r="C7" s="2"/>
      <c r="D7" s="393" t="s">
        <v>6</v>
      </c>
      <c r="E7" s="393"/>
      <c r="F7" s="393"/>
      <c r="G7" s="393"/>
      <c r="H7" s="393"/>
    </row>
    <row r="8" spans="1:10" s="42" customFormat="1" ht="26.25" customHeight="1">
      <c r="A8" s="5"/>
      <c r="C8" s="2"/>
      <c r="D8" s="50" t="s">
        <v>9</v>
      </c>
      <c r="E8" s="50" t="s">
        <v>10</v>
      </c>
      <c r="F8" s="50" t="s">
        <v>11</v>
      </c>
      <c r="G8" s="50" t="s">
        <v>12</v>
      </c>
      <c r="H8" s="50" t="s">
        <v>13</v>
      </c>
      <c r="I8" s="51" t="s">
        <v>2</v>
      </c>
      <c r="J8" s="51" t="s">
        <v>7</v>
      </c>
    </row>
    <row r="9" spans="2:10" s="42" customFormat="1" ht="26.25" customHeight="1">
      <c r="B9" s="48"/>
      <c r="D9" s="49">
        <v>40</v>
      </c>
      <c r="E9" s="49">
        <v>50</v>
      </c>
      <c r="F9" s="49">
        <v>60</v>
      </c>
      <c r="G9" s="49">
        <v>70</v>
      </c>
      <c r="H9" s="49">
        <v>80</v>
      </c>
      <c r="I9" s="53" t="e">
        <f>J12*100/J11</f>
        <v>#DIV/0!</v>
      </c>
      <c r="J9" s="52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42" customFormat="1" ht="20.25">
      <c r="C10" s="57"/>
      <c r="D10" s="58"/>
      <c r="E10" s="59"/>
    </row>
    <row r="11" spans="4:11" s="41" customFormat="1" ht="54.75" customHeight="1">
      <c r="D11" s="385" t="s">
        <v>103</v>
      </c>
      <c r="E11" s="386"/>
      <c r="F11" s="386"/>
      <c r="G11" s="386"/>
      <c r="H11" s="386"/>
      <c r="I11" s="386"/>
      <c r="J11" s="101"/>
      <c r="K11" s="6" t="s">
        <v>8</v>
      </c>
    </row>
    <row r="12" spans="4:11" s="41" customFormat="1" ht="54.75" customHeight="1">
      <c r="D12" s="385" t="s">
        <v>67</v>
      </c>
      <c r="E12" s="385"/>
      <c r="F12" s="385"/>
      <c r="G12" s="385"/>
      <c r="H12" s="385"/>
      <c r="I12" s="385"/>
      <c r="J12" s="101"/>
      <c r="K12" s="6" t="s">
        <v>8</v>
      </c>
    </row>
    <row r="13" spans="4:11" s="41" customFormat="1" ht="25.5" customHeight="1">
      <c r="D13" s="43"/>
      <c r="E13" s="44"/>
      <c r="F13" s="44"/>
      <c r="G13" s="44"/>
      <c r="H13" s="44"/>
      <c r="I13" s="44"/>
      <c r="J13" s="45"/>
      <c r="K13" s="46"/>
    </row>
    <row r="14" spans="4:11" s="41" customFormat="1" ht="54.75" customHeight="1">
      <c r="D14" s="387" t="s">
        <v>29</v>
      </c>
      <c r="E14" s="387"/>
      <c r="F14" s="387"/>
      <c r="G14" s="387"/>
      <c r="H14" s="387"/>
      <c r="I14" s="54" t="e">
        <f>J12*100/J11</f>
        <v>#DIV/0!</v>
      </c>
      <c r="J14" s="45"/>
      <c r="K14" s="46"/>
    </row>
    <row r="15" spans="4:11" s="41" customFormat="1" ht="20.25">
      <c r="D15" s="98"/>
      <c r="E15" s="98"/>
      <c r="F15" s="98"/>
      <c r="G15" s="98"/>
      <c r="H15" s="98"/>
      <c r="I15" s="106"/>
      <c r="J15" s="45"/>
      <c r="K15" s="46"/>
    </row>
    <row r="16" spans="1:256" s="4" customFormat="1" ht="24" customHeight="1">
      <c r="A16" s="138"/>
      <c r="B16" s="107" t="s">
        <v>68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  <c r="IS16" s="138"/>
      <c r="IT16" s="138"/>
      <c r="IU16" s="138"/>
      <c r="IV16" s="138"/>
    </row>
    <row r="17" spans="1:256" s="4" customFormat="1" ht="21.75" customHeight="1">
      <c r="A17" s="138"/>
      <c r="B17" s="388" t="s">
        <v>104</v>
      </c>
      <c r="C17" s="388"/>
      <c r="D17" s="388"/>
      <c r="E17" s="388"/>
      <c r="F17" s="388"/>
      <c r="G17" s="388"/>
      <c r="H17" s="388"/>
      <c r="I17" s="388"/>
      <c r="J17" s="388"/>
      <c r="K17" s="38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  <c r="IS17" s="138"/>
      <c r="IT17" s="138"/>
      <c r="IU17" s="138"/>
      <c r="IV17" s="138"/>
    </row>
    <row r="18" spans="1:256" s="4" customFormat="1" ht="94.5" customHeight="1">
      <c r="A18" s="138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  <c r="IS18" s="138"/>
      <c r="IT18" s="138"/>
      <c r="IU18" s="138"/>
      <c r="IV18" s="138"/>
    </row>
    <row r="19" spans="1:256" s="4" customFormat="1" ht="20.25">
      <c r="A19" s="138"/>
      <c r="B19" s="378" t="s">
        <v>105</v>
      </c>
      <c r="C19" s="378"/>
      <c r="D19" s="378"/>
      <c r="E19" s="378"/>
      <c r="F19" s="378"/>
      <c r="G19" s="378"/>
      <c r="H19" s="378"/>
      <c r="I19" s="139"/>
      <c r="J19" s="139"/>
      <c r="K19" s="139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  <c r="IP19" s="138"/>
      <c r="IQ19" s="138"/>
      <c r="IR19" s="138"/>
      <c r="IS19" s="138"/>
      <c r="IT19" s="138"/>
      <c r="IU19" s="138"/>
      <c r="IV19" s="138"/>
    </row>
    <row r="20" spans="1:256" s="4" customFormat="1" ht="23.25" customHeight="1">
      <c r="A20" s="138"/>
      <c r="B20" s="378" t="s">
        <v>69</v>
      </c>
      <c r="C20" s="378"/>
      <c r="D20" s="378"/>
      <c r="E20" s="139"/>
      <c r="F20" s="139"/>
      <c r="G20" s="139"/>
      <c r="H20" s="139"/>
      <c r="I20" s="139"/>
      <c r="J20" s="139"/>
      <c r="K20" s="139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  <c r="IQ20" s="138"/>
      <c r="IR20" s="138"/>
      <c r="IS20" s="138"/>
      <c r="IT20" s="138"/>
      <c r="IU20" s="138"/>
      <c r="IV20" s="138"/>
    </row>
    <row r="21" spans="1:256" s="4" customFormat="1" ht="23.25" customHeight="1">
      <c r="A21" s="138"/>
      <c r="B21" s="378" t="s">
        <v>70</v>
      </c>
      <c r="C21" s="378"/>
      <c r="D21" s="378"/>
      <c r="E21" s="378"/>
      <c r="F21" s="378"/>
      <c r="G21" s="378"/>
      <c r="H21" s="378"/>
      <c r="I21" s="378"/>
      <c r="J21" s="139"/>
      <c r="K21" s="139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  <c r="IQ21" s="138"/>
      <c r="IR21" s="138"/>
      <c r="IS21" s="138"/>
      <c r="IT21" s="138"/>
      <c r="IU21" s="138"/>
      <c r="IV21" s="138"/>
    </row>
    <row r="22" spans="1:256" s="4" customFormat="1" ht="13.5" customHeight="1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  <c r="II22" s="138"/>
      <c r="IJ22" s="138"/>
      <c r="IK22" s="138"/>
      <c r="IL22" s="138"/>
      <c r="IM22" s="138"/>
      <c r="IN22" s="138"/>
      <c r="IO22" s="138"/>
      <c r="IP22" s="138"/>
      <c r="IQ22" s="138"/>
      <c r="IR22" s="138"/>
      <c r="IS22" s="138"/>
      <c r="IT22" s="138"/>
      <c r="IU22" s="138"/>
      <c r="IV22" s="138"/>
    </row>
    <row r="23" spans="1:256" s="4" customFormat="1" ht="20.25">
      <c r="A23" s="138"/>
      <c r="B23" s="379" t="s">
        <v>71</v>
      </c>
      <c r="C23" s="379"/>
      <c r="D23" s="379"/>
      <c r="E23" s="140" t="s">
        <v>72</v>
      </c>
      <c r="F23" s="140" t="s">
        <v>73</v>
      </c>
      <c r="G23" s="140" t="s">
        <v>22</v>
      </c>
      <c r="H23" s="140" t="s">
        <v>74</v>
      </c>
      <c r="I23" s="140" t="s">
        <v>22</v>
      </c>
      <c r="J23" s="139"/>
      <c r="K23" s="139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  <c r="IR23" s="138"/>
      <c r="IS23" s="138"/>
      <c r="IT23" s="138"/>
      <c r="IU23" s="138"/>
      <c r="IV23" s="138"/>
    </row>
    <row r="24" spans="1:256" s="4" customFormat="1" ht="20.25">
      <c r="A24" s="138"/>
      <c r="B24" s="380" t="s">
        <v>75</v>
      </c>
      <c r="C24" s="380"/>
      <c r="D24" s="380"/>
      <c r="E24" s="142"/>
      <c r="F24" s="142"/>
      <c r="G24" s="143" t="e">
        <f>F24*100/E24</f>
        <v>#DIV/0!</v>
      </c>
      <c r="H24" s="142"/>
      <c r="I24" s="143" t="e">
        <f>H24*100/E24</f>
        <v>#DIV/0!</v>
      </c>
      <c r="J24" s="139"/>
      <c r="K24" s="139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  <c r="IS24" s="138"/>
      <c r="IT24" s="138"/>
      <c r="IU24" s="138"/>
      <c r="IV24" s="138"/>
    </row>
    <row r="25" spans="1:256" s="4" customFormat="1" ht="20.25">
      <c r="A25" s="138"/>
      <c r="B25" s="380" t="s">
        <v>76</v>
      </c>
      <c r="C25" s="380"/>
      <c r="D25" s="380"/>
      <c r="E25" s="142"/>
      <c r="F25" s="142"/>
      <c r="G25" s="143" t="e">
        <f>F25*100/E25</f>
        <v>#DIV/0!</v>
      </c>
      <c r="H25" s="142"/>
      <c r="I25" s="143" t="e">
        <f>H25*100/E25</f>
        <v>#DIV/0!</v>
      </c>
      <c r="J25" s="139"/>
      <c r="K25" s="139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  <c r="IS25" s="138"/>
      <c r="IT25" s="138"/>
      <c r="IU25" s="138"/>
      <c r="IV25" s="138"/>
    </row>
    <row r="26" spans="1:256" s="4" customFormat="1" ht="20.25">
      <c r="A26" s="138"/>
      <c r="B26" s="380" t="s">
        <v>77</v>
      </c>
      <c r="C26" s="380"/>
      <c r="D26" s="380"/>
      <c r="E26" s="142"/>
      <c r="F26" s="142"/>
      <c r="G26" s="143" t="e">
        <f>F26*100/E26</f>
        <v>#DIV/0!</v>
      </c>
      <c r="H26" s="142"/>
      <c r="I26" s="143" t="e">
        <f>H26*100/E26</f>
        <v>#DIV/0!</v>
      </c>
      <c r="J26" s="139"/>
      <c r="K26" s="139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  <c r="IS26" s="138"/>
      <c r="IT26" s="138"/>
      <c r="IU26" s="138"/>
      <c r="IV26" s="138"/>
    </row>
    <row r="27" spans="1:256" s="4" customFormat="1" ht="20.25">
      <c r="A27" s="138"/>
      <c r="B27" s="381" t="s">
        <v>78</v>
      </c>
      <c r="C27" s="381"/>
      <c r="D27" s="381"/>
      <c r="E27" s="144">
        <f>SUM(E24:E26)</f>
        <v>0</v>
      </c>
      <c r="F27" s="144">
        <f>SUM(F24:F26)</f>
        <v>0</v>
      </c>
      <c r="G27" s="145" t="e">
        <f>F27*100/E27</f>
        <v>#DIV/0!</v>
      </c>
      <c r="H27" s="144">
        <f>SUM(H24:H26)</f>
        <v>0</v>
      </c>
      <c r="I27" s="145" t="e">
        <f>H27*100/E27</f>
        <v>#DIV/0!</v>
      </c>
      <c r="J27" s="139"/>
      <c r="K27" s="139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  <c r="IS27" s="138"/>
      <c r="IT27" s="138"/>
      <c r="IU27" s="138"/>
      <c r="IV27" s="138"/>
    </row>
    <row r="28" spans="1:256" s="4" customFormat="1" ht="20.25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  <c r="IP28" s="138"/>
      <c r="IQ28" s="138"/>
      <c r="IR28" s="138"/>
      <c r="IS28" s="138"/>
      <c r="IT28" s="138"/>
      <c r="IU28" s="138"/>
      <c r="IV28" s="138"/>
    </row>
    <row r="29" spans="1:256" s="4" customFormat="1" ht="24" customHeight="1">
      <c r="A29" s="138"/>
      <c r="B29" s="378" t="s">
        <v>79</v>
      </c>
      <c r="C29" s="378"/>
      <c r="D29" s="378"/>
      <c r="E29" s="139"/>
      <c r="F29" s="139"/>
      <c r="G29" s="139"/>
      <c r="H29" s="139"/>
      <c r="I29" s="139"/>
      <c r="J29" s="139"/>
      <c r="K29" s="139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8"/>
      <c r="IC29" s="138"/>
      <c r="ID29" s="138"/>
      <c r="IE29" s="138"/>
      <c r="IF29" s="138"/>
      <c r="IG29" s="138"/>
      <c r="IH29" s="138"/>
      <c r="II29" s="138"/>
      <c r="IJ29" s="138"/>
      <c r="IK29" s="138"/>
      <c r="IL29" s="138"/>
      <c r="IM29" s="138"/>
      <c r="IN29" s="138"/>
      <c r="IO29" s="138"/>
      <c r="IP29" s="138"/>
      <c r="IQ29" s="138"/>
      <c r="IR29" s="138"/>
      <c r="IS29" s="138"/>
      <c r="IT29" s="138"/>
      <c r="IU29" s="138"/>
      <c r="IV29" s="138"/>
    </row>
    <row r="30" spans="1:256" s="4" customFormat="1" ht="24" customHeight="1">
      <c r="A30" s="138"/>
      <c r="B30" s="382" t="s">
        <v>80</v>
      </c>
      <c r="C30" s="382"/>
      <c r="D30" s="382"/>
      <c r="E30" s="382"/>
      <c r="F30" s="382"/>
      <c r="G30" s="382"/>
      <c r="H30" s="382"/>
      <c r="I30" s="382"/>
      <c r="J30" s="382"/>
      <c r="K30" s="139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  <c r="IF30" s="138"/>
      <c r="IG30" s="138"/>
      <c r="IH30" s="138"/>
      <c r="II30" s="138"/>
      <c r="IJ30" s="138"/>
      <c r="IK30" s="138"/>
      <c r="IL30" s="138"/>
      <c r="IM30" s="138"/>
      <c r="IN30" s="138"/>
      <c r="IO30" s="138"/>
      <c r="IP30" s="138"/>
      <c r="IQ30" s="138"/>
      <c r="IR30" s="138"/>
      <c r="IS30" s="138"/>
      <c r="IT30" s="138"/>
      <c r="IU30" s="138"/>
      <c r="IV30" s="138"/>
    </row>
    <row r="31" spans="1:256" s="4" customFormat="1" ht="11.25" customHeight="1">
      <c r="A31" s="138"/>
      <c r="B31" s="146"/>
      <c r="C31" s="146"/>
      <c r="D31" s="146"/>
      <c r="E31" s="146"/>
      <c r="F31" s="146"/>
      <c r="G31" s="146"/>
      <c r="H31" s="146"/>
      <c r="I31" s="146"/>
      <c r="J31" s="146"/>
      <c r="K31" s="139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  <c r="IF31" s="138"/>
      <c r="IG31" s="138"/>
      <c r="IH31" s="138"/>
      <c r="II31" s="138"/>
      <c r="IJ31" s="138"/>
      <c r="IK31" s="138"/>
      <c r="IL31" s="138"/>
      <c r="IM31" s="138"/>
      <c r="IN31" s="138"/>
      <c r="IO31" s="138"/>
      <c r="IP31" s="138"/>
      <c r="IQ31" s="138"/>
      <c r="IR31" s="138"/>
      <c r="IS31" s="138"/>
      <c r="IT31" s="138"/>
      <c r="IU31" s="138"/>
      <c r="IV31" s="138"/>
    </row>
    <row r="32" spans="1:256" s="4" customFormat="1" ht="24.75" customHeight="1">
      <c r="A32" s="138"/>
      <c r="B32" s="379" t="s">
        <v>46</v>
      </c>
      <c r="C32" s="379"/>
      <c r="D32" s="379"/>
      <c r="E32" s="379" t="s">
        <v>81</v>
      </c>
      <c r="F32" s="379"/>
      <c r="G32" s="140" t="s">
        <v>22</v>
      </c>
      <c r="H32" s="379" t="s">
        <v>82</v>
      </c>
      <c r="I32" s="379"/>
      <c r="J32" s="140" t="s">
        <v>22</v>
      </c>
      <c r="K32" s="140" t="s">
        <v>83</v>
      </c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  <c r="IM32" s="138"/>
      <c r="IN32" s="138"/>
      <c r="IO32" s="138"/>
      <c r="IP32" s="138"/>
      <c r="IQ32" s="138"/>
      <c r="IR32" s="138"/>
      <c r="IS32" s="138"/>
      <c r="IT32" s="138"/>
      <c r="IU32" s="138"/>
      <c r="IV32" s="138"/>
    </row>
    <row r="33" spans="1:256" s="4" customFormat="1" ht="25.5" customHeight="1">
      <c r="A33" s="138"/>
      <c r="B33" s="383"/>
      <c r="C33" s="383"/>
      <c r="D33" s="383"/>
      <c r="E33" s="384"/>
      <c r="F33" s="384"/>
      <c r="G33" s="143" t="e">
        <f>E33*100/B33</f>
        <v>#DIV/0!</v>
      </c>
      <c r="H33" s="384"/>
      <c r="I33" s="384"/>
      <c r="J33" s="143" t="e">
        <f>H33*100/B33</f>
        <v>#DIV/0!</v>
      </c>
      <c r="K33" s="147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  <c r="II33" s="138"/>
      <c r="IJ33" s="138"/>
      <c r="IK33" s="138"/>
      <c r="IL33" s="138"/>
      <c r="IM33" s="138"/>
      <c r="IN33" s="138"/>
      <c r="IO33" s="138"/>
      <c r="IP33" s="138"/>
      <c r="IQ33" s="138"/>
      <c r="IR33" s="138"/>
      <c r="IS33" s="138"/>
      <c r="IT33" s="138"/>
      <c r="IU33" s="138"/>
      <c r="IV33" s="138"/>
    </row>
    <row r="34" spans="1:256" s="4" customFormat="1" ht="20.25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  <c r="HC34" s="138"/>
      <c r="HD34" s="138"/>
      <c r="HE34" s="138"/>
      <c r="HF34" s="138"/>
      <c r="HG34" s="138"/>
      <c r="HH34" s="138"/>
      <c r="HI34" s="138"/>
      <c r="HJ34" s="138"/>
      <c r="HK34" s="138"/>
      <c r="HL34" s="138"/>
      <c r="HM34" s="138"/>
      <c r="HN34" s="138"/>
      <c r="HO34" s="138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/>
      <c r="IE34" s="138"/>
      <c r="IF34" s="138"/>
      <c r="IG34" s="138"/>
      <c r="IH34" s="138"/>
      <c r="II34" s="138"/>
      <c r="IJ34" s="138"/>
      <c r="IK34" s="138"/>
      <c r="IL34" s="138"/>
      <c r="IM34" s="138"/>
      <c r="IN34" s="138"/>
      <c r="IO34" s="138"/>
      <c r="IP34" s="138"/>
      <c r="IQ34" s="138"/>
      <c r="IR34" s="138"/>
      <c r="IS34" s="138"/>
      <c r="IT34" s="138"/>
      <c r="IU34" s="138"/>
      <c r="IV34" s="138"/>
    </row>
    <row r="35" spans="1:256" s="4" customFormat="1" ht="21.75" customHeight="1">
      <c r="A35" s="138"/>
      <c r="B35" s="378" t="s">
        <v>84</v>
      </c>
      <c r="C35" s="378"/>
      <c r="D35" s="378"/>
      <c r="E35" s="378"/>
      <c r="F35" s="378"/>
      <c r="G35" s="378"/>
      <c r="H35" s="378"/>
      <c r="I35" s="378"/>
      <c r="J35" s="378"/>
      <c r="K35" s="37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  <c r="IF35" s="138"/>
      <c r="IG35" s="138"/>
      <c r="IH35" s="138"/>
      <c r="II35" s="138"/>
      <c r="IJ35" s="138"/>
      <c r="IK35" s="138"/>
      <c r="IL35" s="138"/>
      <c r="IM35" s="138"/>
      <c r="IN35" s="138"/>
      <c r="IO35" s="138"/>
      <c r="IP35" s="138"/>
      <c r="IQ35" s="138"/>
      <c r="IR35" s="138"/>
      <c r="IS35" s="138"/>
      <c r="IT35" s="138"/>
      <c r="IU35" s="138"/>
      <c r="IV35" s="138"/>
    </row>
    <row r="36" spans="1:256" s="4" customFormat="1" ht="20.2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8"/>
      <c r="HN36" s="138"/>
      <c r="HO36" s="138"/>
      <c r="HP36" s="138"/>
      <c r="HQ36" s="138"/>
      <c r="HR36" s="138"/>
      <c r="HS36" s="138"/>
      <c r="HT36" s="138"/>
      <c r="HU36" s="138"/>
      <c r="HV36" s="138"/>
      <c r="HW36" s="138"/>
      <c r="HX36" s="138"/>
      <c r="HY36" s="138"/>
      <c r="HZ36" s="138"/>
      <c r="IA36" s="138"/>
      <c r="IB36" s="138"/>
      <c r="IC36" s="138"/>
      <c r="ID36" s="138"/>
      <c r="IE36" s="138"/>
      <c r="IF36" s="138"/>
      <c r="IG36" s="138"/>
      <c r="IH36" s="138"/>
      <c r="II36" s="138"/>
      <c r="IJ36" s="138"/>
      <c r="IK36" s="138"/>
      <c r="IL36" s="138"/>
      <c r="IM36" s="138"/>
      <c r="IN36" s="138"/>
      <c r="IO36" s="138"/>
      <c r="IP36" s="138"/>
      <c r="IQ36" s="138"/>
      <c r="IR36" s="138"/>
      <c r="IS36" s="138"/>
      <c r="IT36" s="138"/>
      <c r="IU36" s="138"/>
      <c r="IV36" s="138"/>
    </row>
    <row r="37" spans="1:256" s="4" customFormat="1" ht="20.25">
      <c r="A37" s="138"/>
      <c r="B37" s="379" t="s">
        <v>71</v>
      </c>
      <c r="C37" s="379"/>
      <c r="D37" s="379"/>
      <c r="E37" s="140" t="s">
        <v>72</v>
      </c>
      <c r="F37" s="140" t="s">
        <v>73</v>
      </c>
      <c r="G37" s="140" t="s">
        <v>22</v>
      </c>
      <c r="H37" s="140" t="s">
        <v>74</v>
      </c>
      <c r="I37" s="140" t="s">
        <v>22</v>
      </c>
      <c r="J37" s="139"/>
      <c r="K37" s="139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  <c r="HC37" s="138"/>
      <c r="HD37" s="138"/>
      <c r="HE37" s="138"/>
      <c r="HF37" s="138"/>
      <c r="HG37" s="138"/>
      <c r="HH37" s="138"/>
      <c r="HI37" s="138"/>
      <c r="HJ37" s="138"/>
      <c r="HK37" s="138"/>
      <c r="HL37" s="138"/>
      <c r="HM37" s="138"/>
      <c r="HN37" s="138"/>
      <c r="HO37" s="138"/>
      <c r="HP37" s="138"/>
      <c r="HQ37" s="138"/>
      <c r="HR37" s="138"/>
      <c r="HS37" s="138"/>
      <c r="HT37" s="138"/>
      <c r="HU37" s="138"/>
      <c r="HV37" s="138"/>
      <c r="HW37" s="138"/>
      <c r="HX37" s="138"/>
      <c r="HY37" s="138"/>
      <c r="HZ37" s="138"/>
      <c r="IA37" s="138"/>
      <c r="IB37" s="138"/>
      <c r="IC37" s="138"/>
      <c r="ID37" s="138"/>
      <c r="IE37" s="138"/>
      <c r="IF37" s="138"/>
      <c r="IG37" s="138"/>
      <c r="IH37" s="138"/>
      <c r="II37" s="138"/>
      <c r="IJ37" s="138"/>
      <c r="IK37" s="138"/>
      <c r="IL37" s="138"/>
      <c r="IM37" s="138"/>
      <c r="IN37" s="138"/>
      <c r="IO37" s="138"/>
      <c r="IP37" s="138"/>
      <c r="IQ37" s="138"/>
      <c r="IR37" s="138"/>
      <c r="IS37" s="138"/>
      <c r="IT37" s="138"/>
      <c r="IU37" s="138"/>
      <c r="IV37" s="138"/>
    </row>
    <row r="38" spans="1:256" s="4" customFormat="1" ht="24" customHeight="1">
      <c r="A38" s="138"/>
      <c r="B38" s="380" t="s">
        <v>75</v>
      </c>
      <c r="C38" s="380"/>
      <c r="D38" s="380"/>
      <c r="E38" s="147"/>
      <c r="F38" s="147"/>
      <c r="G38" s="141" t="e">
        <f>F38*100/E38</f>
        <v>#DIV/0!</v>
      </c>
      <c r="H38" s="147"/>
      <c r="I38" s="141" t="e">
        <f>H38*100/E38</f>
        <v>#DIV/0!</v>
      </c>
      <c r="J38" s="139"/>
      <c r="K38" s="139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  <c r="HC38" s="138"/>
      <c r="HD38" s="138"/>
      <c r="HE38" s="138"/>
      <c r="HF38" s="138"/>
      <c r="HG38" s="138"/>
      <c r="HH38" s="138"/>
      <c r="HI38" s="138"/>
      <c r="HJ38" s="138"/>
      <c r="HK38" s="138"/>
      <c r="HL38" s="138"/>
      <c r="HM38" s="138"/>
      <c r="HN38" s="138"/>
      <c r="HO38" s="138"/>
      <c r="HP38" s="138"/>
      <c r="HQ38" s="138"/>
      <c r="HR38" s="138"/>
      <c r="HS38" s="138"/>
      <c r="HT38" s="138"/>
      <c r="HU38" s="138"/>
      <c r="HV38" s="138"/>
      <c r="HW38" s="138"/>
      <c r="HX38" s="138"/>
      <c r="HY38" s="138"/>
      <c r="HZ38" s="138"/>
      <c r="IA38" s="138"/>
      <c r="IB38" s="138"/>
      <c r="IC38" s="138"/>
      <c r="ID38" s="138"/>
      <c r="IE38" s="138"/>
      <c r="IF38" s="138"/>
      <c r="IG38" s="138"/>
      <c r="IH38" s="138"/>
      <c r="II38" s="138"/>
      <c r="IJ38" s="138"/>
      <c r="IK38" s="138"/>
      <c r="IL38" s="138"/>
      <c r="IM38" s="138"/>
      <c r="IN38" s="138"/>
      <c r="IO38" s="138"/>
      <c r="IP38" s="138"/>
      <c r="IQ38" s="138"/>
      <c r="IR38" s="138"/>
      <c r="IS38" s="138"/>
      <c r="IT38" s="138"/>
      <c r="IU38" s="138"/>
      <c r="IV38" s="138"/>
    </row>
    <row r="39" spans="1:256" s="4" customFormat="1" ht="24" customHeight="1">
      <c r="A39" s="138"/>
      <c r="B39" s="380" t="s">
        <v>76</v>
      </c>
      <c r="C39" s="380"/>
      <c r="D39" s="380"/>
      <c r="E39" s="147"/>
      <c r="F39" s="147"/>
      <c r="G39" s="141" t="e">
        <f>F39*100/E39</f>
        <v>#DIV/0!</v>
      </c>
      <c r="H39" s="147"/>
      <c r="I39" s="141" t="e">
        <f>H39*100/E39</f>
        <v>#DIV/0!</v>
      </c>
      <c r="J39" s="139"/>
      <c r="K39" s="139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  <c r="HC39" s="138"/>
      <c r="HD39" s="138"/>
      <c r="HE39" s="138"/>
      <c r="HF39" s="138"/>
      <c r="HG39" s="138"/>
      <c r="HH39" s="138"/>
      <c r="HI39" s="138"/>
      <c r="HJ39" s="138"/>
      <c r="HK39" s="138"/>
      <c r="HL39" s="138"/>
      <c r="HM39" s="138"/>
      <c r="HN39" s="138"/>
      <c r="HO39" s="138"/>
      <c r="HP39" s="138"/>
      <c r="HQ39" s="138"/>
      <c r="HR39" s="138"/>
      <c r="HS39" s="138"/>
      <c r="HT39" s="138"/>
      <c r="HU39" s="138"/>
      <c r="HV39" s="138"/>
      <c r="HW39" s="138"/>
      <c r="HX39" s="138"/>
      <c r="HY39" s="138"/>
      <c r="HZ39" s="138"/>
      <c r="IA39" s="138"/>
      <c r="IB39" s="138"/>
      <c r="IC39" s="138"/>
      <c r="ID39" s="138"/>
      <c r="IE39" s="138"/>
      <c r="IF39" s="138"/>
      <c r="IG39" s="138"/>
      <c r="IH39" s="138"/>
      <c r="II39" s="138"/>
      <c r="IJ39" s="138"/>
      <c r="IK39" s="138"/>
      <c r="IL39" s="138"/>
      <c r="IM39" s="138"/>
      <c r="IN39" s="138"/>
      <c r="IO39" s="138"/>
      <c r="IP39" s="138"/>
      <c r="IQ39" s="138"/>
      <c r="IR39" s="138"/>
      <c r="IS39" s="138"/>
      <c r="IT39" s="138"/>
      <c r="IU39" s="138"/>
      <c r="IV39" s="138"/>
    </row>
    <row r="40" spans="1:256" s="4" customFormat="1" ht="24" customHeight="1">
      <c r="A40" s="138"/>
      <c r="B40" s="380" t="s">
        <v>77</v>
      </c>
      <c r="C40" s="380"/>
      <c r="D40" s="380"/>
      <c r="E40" s="147"/>
      <c r="F40" s="147"/>
      <c r="G40" s="141" t="e">
        <f>F40*100/E40</f>
        <v>#DIV/0!</v>
      </c>
      <c r="H40" s="147"/>
      <c r="I40" s="141" t="e">
        <f>H40*100/E40</f>
        <v>#DIV/0!</v>
      </c>
      <c r="J40" s="139"/>
      <c r="K40" s="139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  <c r="HC40" s="138"/>
      <c r="HD40" s="138"/>
      <c r="HE40" s="138"/>
      <c r="HF40" s="138"/>
      <c r="HG40" s="138"/>
      <c r="HH40" s="138"/>
      <c r="HI40" s="138"/>
      <c r="HJ40" s="138"/>
      <c r="HK40" s="138"/>
      <c r="HL40" s="138"/>
      <c r="HM40" s="138"/>
      <c r="HN40" s="138"/>
      <c r="HO40" s="138"/>
      <c r="HP40" s="138"/>
      <c r="HQ40" s="138"/>
      <c r="HR40" s="138"/>
      <c r="HS40" s="138"/>
      <c r="HT40" s="138"/>
      <c r="HU40" s="138"/>
      <c r="HV40" s="138"/>
      <c r="HW40" s="138"/>
      <c r="HX40" s="138"/>
      <c r="HY40" s="138"/>
      <c r="HZ40" s="138"/>
      <c r="IA40" s="138"/>
      <c r="IB40" s="138"/>
      <c r="IC40" s="138"/>
      <c r="ID40" s="138"/>
      <c r="IE40" s="138"/>
      <c r="IF40" s="138"/>
      <c r="IG40" s="138"/>
      <c r="IH40" s="138"/>
      <c r="II40" s="138"/>
      <c r="IJ40" s="138"/>
      <c r="IK40" s="138"/>
      <c r="IL40" s="138"/>
      <c r="IM40" s="138"/>
      <c r="IN40" s="138"/>
      <c r="IO40" s="138"/>
      <c r="IP40" s="138"/>
      <c r="IQ40" s="138"/>
      <c r="IR40" s="138"/>
      <c r="IS40" s="138"/>
      <c r="IT40" s="138"/>
      <c r="IU40" s="138"/>
      <c r="IV40" s="138"/>
    </row>
    <row r="41" spans="1:256" s="4" customFormat="1" ht="20.25">
      <c r="A41" s="138"/>
      <c r="B41" s="381" t="s">
        <v>78</v>
      </c>
      <c r="C41" s="381"/>
      <c r="D41" s="381"/>
      <c r="E41" s="140">
        <f>SUM(E38:E40)</f>
        <v>0</v>
      </c>
      <c r="F41" s="140">
        <f>SUM(F38:F40)</f>
        <v>0</v>
      </c>
      <c r="G41" s="140" t="e">
        <f>F41*100/E41</f>
        <v>#DIV/0!</v>
      </c>
      <c r="H41" s="140">
        <f>SUM(H38:H40)</f>
        <v>0</v>
      </c>
      <c r="I41" s="140" t="e">
        <f>H41*100/E41</f>
        <v>#DIV/0!</v>
      </c>
      <c r="J41" s="139"/>
      <c r="K41" s="139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  <c r="HC41" s="138"/>
      <c r="HD41" s="138"/>
      <c r="HE41" s="138"/>
      <c r="HF41" s="138"/>
      <c r="HG41" s="138"/>
      <c r="HH41" s="138"/>
      <c r="HI41" s="138"/>
      <c r="HJ41" s="138"/>
      <c r="HK41" s="138"/>
      <c r="HL41" s="138"/>
      <c r="HM41" s="138"/>
      <c r="HN41" s="138"/>
      <c r="HO41" s="138"/>
      <c r="HP41" s="138"/>
      <c r="HQ41" s="138"/>
      <c r="HR41" s="138"/>
      <c r="HS41" s="138"/>
      <c r="HT41" s="138"/>
      <c r="HU41" s="138"/>
      <c r="HV41" s="138"/>
      <c r="HW41" s="138"/>
      <c r="HX41" s="138"/>
      <c r="HY41" s="138"/>
      <c r="HZ41" s="138"/>
      <c r="IA41" s="138"/>
      <c r="IB41" s="138"/>
      <c r="IC41" s="138"/>
      <c r="ID41" s="138"/>
      <c r="IE41" s="138"/>
      <c r="IF41" s="138"/>
      <c r="IG41" s="138"/>
      <c r="IH41" s="138"/>
      <c r="II41" s="138"/>
      <c r="IJ41" s="138"/>
      <c r="IK41" s="138"/>
      <c r="IL41" s="138"/>
      <c r="IM41" s="138"/>
      <c r="IN41" s="138"/>
      <c r="IO41" s="138"/>
      <c r="IP41" s="138"/>
      <c r="IQ41" s="138"/>
      <c r="IR41" s="138"/>
      <c r="IS41" s="138"/>
      <c r="IT41" s="138"/>
      <c r="IU41" s="138"/>
      <c r="IV41" s="138"/>
    </row>
    <row r="42" spans="1:256" s="4" customFormat="1" ht="20.25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  <c r="HC42" s="138"/>
      <c r="HD42" s="138"/>
      <c r="HE42" s="138"/>
      <c r="HF42" s="138"/>
      <c r="HG42" s="138"/>
      <c r="HH42" s="138"/>
      <c r="HI42" s="138"/>
      <c r="HJ42" s="138"/>
      <c r="HK42" s="138"/>
      <c r="HL42" s="138"/>
      <c r="HM42" s="138"/>
      <c r="HN42" s="138"/>
      <c r="HO42" s="138"/>
      <c r="HP42" s="138"/>
      <c r="HQ42" s="138"/>
      <c r="HR42" s="138"/>
      <c r="HS42" s="138"/>
      <c r="HT42" s="138"/>
      <c r="HU42" s="138"/>
      <c r="HV42" s="138"/>
      <c r="HW42" s="138"/>
      <c r="HX42" s="138"/>
      <c r="HY42" s="138"/>
      <c r="HZ42" s="138"/>
      <c r="IA42" s="138"/>
      <c r="IB42" s="138"/>
      <c r="IC42" s="138"/>
      <c r="ID42" s="138"/>
      <c r="IE42" s="138"/>
      <c r="IF42" s="138"/>
      <c r="IG42" s="138"/>
      <c r="IH42" s="138"/>
      <c r="II42" s="138"/>
      <c r="IJ42" s="138"/>
      <c r="IK42" s="138"/>
      <c r="IL42" s="138"/>
      <c r="IM42" s="138"/>
      <c r="IN42" s="138"/>
      <c r="IO42" s="138"/>
      <c r="IP42" s="138"/>
      <c r="IQ42" s="138"/>
      <c r="IR42" s="138"/>
      <c r="IS42" s="138"/>
      <c r="IT42" s="138"/>
      <c r="IU42" s="138"/>
      <c r="IV42" s="138"/>
    </row>
    <row r="43" spans="2:4" s="7" customFormat="1" ht="24" customHeight="1">
      <c r="B43" s="375" t="s">
        <v>26</v>
      </c>
      <c r="C43" s="375"/>
      <c r="D43" s="375"/>
    </row>
    <row r="44" spans="2:11" s="7" customFormat="1" ht="24" customHeight="1">
      <c r="B44" s="310"/>
      <c r="C44" s="310"/>
      <c r="D44" s="310"/>
      <c r="E44" s="310"/>
      <c r="F44" s="310"/>
      <c r="G44" s="310"/>
      <c r="H44" s="310"/>
      <c r="I44" s="310"/>
      <c r="J44" s="310"/>
      <c r="K44" s="310"/>
    </row>
    <row r="45" spans="2:11" s="7" customFormat="1" ht="24" customHeight="1">
      <c r="B45" s="310"/>
      <c r="C45" s="310"/>
      <c r="D45" s="310"/>
      <c r="E45" s="310"/>
      <c r="F45" s="310"/>
      <c r="G45" s="310"/>
      <c r="H45" s="310"/>
      <c r="I45" s="310"/>
      <c r="J45" s="310"/>
      <c r="K45" s="310"/>
    </row>
    <row r="46" spans="2:11" s="7" customFormat="1" ht="24" customHeight="1">
      <c r="B46" s="375" t="s">
        <v>43</v>
      </c>
      <c r="C46" s="375"/>
      <c r="D46" s="375"/>
      <c r="E46" s="375"/>
      <c r="F46" s="375"/>
      <c r="G46" s="375"/>
      <c r="H46" s="375"/>
      <c r="I46" s="375"/>
      <c r="J46" s="375"/>
      <c r="K46" s="375"/>
    </row>
    <row r="47" spans="2:11" s="7" customFormat="1" ht="20.25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2:11" ht="24" customHeight="1">
      <c r="B48" s="47" t="s">
        <v>14</v>
      </c>
      <c r="C48" s="47"/>
      <c r="D48" s="47"/>
      <c r="E48" s="47"/>
      <c r="F48" s="47"/>
      <c r="G48" s="47"/>
      <c r="H48" s="47"/>
      <c r="I48" s="47"/>
      <c r="J48" s="47"/>
      <c r="K48" s="47"/>
    </row>
    <row r="49" spans="2:11" ht="24" customHeight="1">
      <c r="B49" s="376"/>
      <c r="C49" s="376"/>
      <c r="D49" s="376"/>
      <c r="E49" s="376"/>
      <c r="F49" s="376"/>
      <c r="G49" s="376"/>
      <c r="H49" s="376"/>
      <c r="I49" s="376"/>
      <c r="J49" s="376"/>
      <c r="K49" s="376"/>
    </row>
    <row r="50" spans="2:11" ht="24" customHeight="1">
      <c r="B50" s="376"/>
      <c r="C50" s="376"/>
      <c r="D50" s="376"/>
      <c r="E50" s="376"/>
      <c r="F50" s="376"/>
      <c r="G50" s="376"/>
      <c r="H50" s="376"/>
      <c r="I50" s="376"/>
      <c r="J50" s="376"/>
      <c r="K50" s="376"/>
    </row>
    <row r="51" spans="2:10" ht="24" customHeight="1">
      <c r="B51" s="375" t="s">
        <v>43</v>
      </c>
      <c r="C51" s="375"/>
      <c r="D51" s="375"/>
      <c r="E51" s="375"/>
      <c r="F51" s="375"/>
      <c r="G51" s="375"/>
      <c r="H51" s="375"/>
      <c r="I51" s="375"/>
      <c r="J51" s="375"/>
    </row>
    <row r="54" spans="2:11" ht="24.75" customHeight="1" hidden="1">
      <c r="B54" s="377" t="s">
        <v>85</v>
      </c>
      <c r="C54" s="377"/>
      <c r="D54" s="377"/>
      <c r="E54" s="377"/>
      <c r="F54" s="377"/>
      <c r="G54" s="377"/>
      <c r="H54" s="377"/>
      <c r="I54" s="377"/>
      <c r="J54" s="377"/>
      <c r="K54" s="377"/>
    </row>
    <row r="55" spans="2:11" ht="24.75" customHeight="1" hidden="1">
      <c r="B55" s="360" t="s">
        <v>44</v>
      </c>
      <c r="C55" s="362" t="s">
        <v>45</v>
      </c>
      <c r="D55" s="363"/>
      <c r="E55" s="363"/>
      <c r="F55" s="364"/>
      <c r="G55" s="368" t="s">
        <v>86</v>
      </c>
      <c r="H55" s="370" t="s">
        <v>87</v>
      </c>
      <c r="I55" s="370" t="s">
        <v>88</v>
      </c>
      <c r="J55" s="373" t="s">
        <v>89</v>
      </c>
      <c r="K55" s="344" t="s">
        <v>22</v>
      </c>
    </row>
    <row r="56" spans="2:11" ht="20.25" hidden="1">
      <c r="B56" s="361"/>
      <c r="C56" s="365"/>
      <c r="D56" s="366"/>
      <c r="E56" s="366"/>
      <c r="F56" s="367"/>
      <c r="G56" s="369"/>
      <c r="H56" s="371"/>
      <c r="I56" s="372"/>
      <c r="J56" s="374"/>
      <c r="K56" s="345"/>
    </row>
    <row r="57" spans="2:11" ht="27" customHeight="1" hidden="1">
      <c r="B57" s="322">
        <v>1</v>
      </c>
      <c r="C57" s="346" t="s">
        <v>47</v>
      </c>
      <c r="D57" s="347"/>
      <c r="E57" s="347"/>
      <c r="F57" s="348"/>
      <c r="G57" s="108"/>
      <c r="H57" s="109"/>
      <c r="I57" s="137"/>
      <c r="J57" s="110"/>
      <c r="K57" s="111"/>
    </row>
    <row r="58" spans="2:11" s="99" customFormat="1" ht="28.5" customHeight="1" hidden="1">
      <c r="B58" s="330"/>
      <c r="C58" s="349" t="s">
        <v>48</v>
      </c>
      <c r="D58" s="349"/>
      <c r="E58" s="349"/>
      <c r="F58" s="349"/>
      <c r="G58" s="350"/>
      <c r="H58" s="352"/>
      <c r="I58" s="354"/>
      <c r="J58" s="356"/>
      <c r="K58" s="358"/>
    </row>
    <row r="59" spans="2:11" s="99" customFormat="1" ht="28.5" customHeight="1" hidden="1">
      <c r="B59" s="330"/>
      <c r="C59" s="349" t="s">
        <v>49</v>
      </c>
      <c r="D59" s="349"/>
      <c r="E59" s="349"/>
      <c r="F59" s="349"/>
      <c r="G59" s="351"/>
      <c r="H59" s="353"/>
      <c r="I59" s="355"/>
      <c r="J59" s="357"/>
      <c r="K59" s="359"/>
    </row>
    <row r="60" spans="2:11" s="99" customFormat="1" ht="28.5" customHeight="1" hidden="1">
      <c r="B60" s="330"/>
      <c r="C60" s="343" t="s">
        <v>50</v>
      </c>
      <c r="D60" s="343"/>
      <c r="E60" s="343"/>
      <c r="F60" s="343"/>
      <c r="G60" s="112"/>
      <c r="H60" s="113"/>
      <c r="I60" s="102"/>
      <c r="J60" s="114"/>
      <c r="K60" s="115"/>
    </row>
    <row r="61" spans="2:11" s="99" customFormat="1" ht="43.5" customHeight="1" hidden="1">
      <c r="B61" s="330"/>
      <c r="C61" s="334" t="s">
        <v>51</v>
      </c>
      <c r="D61" s="334"/>
      <c r="E61" s="334"/>
      <c r="F61" s="334"/>
      <c r="G61" s="112"/>
      <c r="H61" s="113"/>
      <c r="I61" s="102"/>
      <c r="J61" s="114"/>
      <c r="K61" s="115"/>
    </row>
    <row r="62" spans="2:11" s="99" customFormat="1" ht="28.5" customHeight="1" hidden="1">
      <c r="B62" s="330"/>
      <c r="C62" s="334" t="s">
        <v>52</v>
      </c>
      <c r="D62" s="334"/>
      <c r="E62" s="334"/>
      <c r="F62" s="334"/>
      <c r="G62" s="112"/>
      <c r="H62" s="113"/>
      <c r="I62" s="102"/>
      <c r="J62" s="114"/>
      <c r="K62" s="115"/>
    </row>
    <row r="63" spans="2:11" s="99" customFormat="1" ht="28.5" customHeight="1" hidden="1">
      <c r="B63" s="330"/>
      <c r="C63" s="334" t="s">
        <v>53</v>
      </c>
      <c r="D63" s="334"/>
      <c r="E63" s="334"/>
      <c r="F63" s="334"/>
      <c r="G63" s="112"/>
      <c r="H63" s="113"/>
      <c r="I63" s="102"/>
      <c r="J63" s="114"/>
      <c r="K63" s="115"/>
    </row>
    <row r="64" spans="2:11" s="99" customFormat="1" ht="28.5" customHeight="1" hidden="1">
      <c r="B64" s="330"/>
      <c r="C64" s="334" t="s">
        <v>54</v>
      </c>
      <c r="D64" s="334"/>
      <c r="E64" s="334"/>
      <c r="F64" s="334"/>
      <c r="G64" s="112"/>
      <c r="H64" s="113"/>
      <c r="I64" s="102"/>
      <c r="J64" s="114"/>
      <c r="K64" s="115"/>
    </row>
    <row r="65" spans="2:11" s="99" customFormat="1" ht="28.5" customHeight="1" hidden="1">
      <c r="B65" s="330"/>
      <c r="C65" s="334" t="s">
        <v>55</v>
      </c>
      <c r="D65" s="334"/>
      <c r="E65" s="334"/>
      <c r="F65" s="334"/>
      <c r="G65" s="112"/>
      <c r="H65" s="113"/>
      <c r="I65" s="102"/>
      <c r="J65" s="114"/>
      <c r="K65" s="115"/>
    </row>
    <row r="66" spans="2:11" s="99" customFormat="1" ht="28.5" customHeight="1" hidden="1">
      <c r="B66" s="330"/>
      <c r="C66" s="334" t="s">
        <v>56</v>
      </c>
      <c r="D66" s="334"/>
      <c r="E66" s="334"/>
      <c r="F66" s="334"/>
      <c r="G66" s="112"/>
      <c r="H66" s="113"/>
      <c r="I66" s="102"/>
      <c r="J66" s="114"/>
      <c r="K66" s="115"/>
    </row>
    <row r="67" spans="2:11" s="120" customFormat="1" ht="70.5" customHeight="1" hidden="1">
      <c r="B67" s="330"/>
      <c r="C67" s="335" t="s">
        <v>57</v>
      </c>
      <c r="D67" s="335"/>
      <c r="E67" s="335"/>
      <c r="F67" s="335"/>
      <c r="G67" s="116"/>
      <c r="H67" s="117"/>
      <c r="I67" s="103"/>
      <c r="J67" s="118"/>
      <c r="K67" s="119"/>
    </row>
    <row r="68" spans="2:11" s="120" customFormat="1" ht="46.5" customHeight="1" hidden="1">
      <c r="B68" s="330"/>
      <c r="C68" s="335" t="s">
        <v>58</v>
      </c>
      <c r="D68" s="335"/>
      <c r="E68" s="335"/>
      <c r="F68" s="335"/>
      <c r="G68" s="116"/>
      <c r="H68" s="117"/>
      <c r="I68" s="103"/>
      <c r="J68" s="118"/>
      <c r="K68" s="119"/>
    </row>
    <row r="69" spans="2:11" s="99" customFormat="1" ht="30" customHeight="1" hidden="1">
      <c r="B69" s="323"/>
      <c r="C69" s="334" t="s">
        <v>59</v>
      </c>
      <c r="D69" s="334"/>
      <c r="E69" s="334"/>
      <c r="F69" s="334"/>
      <c r="G69" s="112"/>
      <c r="H69" s="113"/>
      <c r="I69" s="102"/>
      <c r="J69" s="114"/>
      <c r="K69" s="115"/>
    </row>
    <row r="70" spans="2:11" ht="27" customHeight="1" hidden="1">
      <c r="B70" s="336">
        <v>2</v>
      </c>
      <c r="C70" s="339" t="s">
        <v>60</v>
      </c>
      <c r="D70" s="340"/>
      <c r="E70" s="340"/>
      <c r="F70" s="341"/>
      <c r="G70" s="108"/>
      <c r="H70" s="109"/>
      <c r="I70" s="137"/>
      <c r="J70" s="110"/>
      <c r="K70" s="111"/>
    </row>
    <row r="71" spans="2:11" ht="30.75" customHeight="1" hidden="1">
      <c r="B71" s="337"/>
      <c r="C71" s="334" t="s">
        <v>61</v>
      </c>
      <c r="D71" s="334"/>
      <c r="E71" s="334"/>
      <c r="F71" s="334"/>
      <c r="G71" s="108"/>
      <c r="H71" s="109"/>
      <c r="I71" s="137"/>
      <c r="J71" s="110"/>
      <c r="K71" s="111"/>
    </row>
    <row r="72" spans="2:11" ht="30.75" customHeight="1" hidden="1">
      <c r="B72" s="337"/>
      <c r="C72" s="334" t="s">
        <v>62</v>
      </c>
      <c r="D72" s="334"/>
      <c r="E72" s="334"/>
      <c r="F72" s="334"/>
      <c r="G72" s="108"/>
      <c r="H72" s="109"/>
      <c r="I72" s="137"/>
      <c r="J72" s="110"/>
      <c r="K72" s="111"/>
    </row>
    <row r="73" spans="2:11" ht="30.75" customHeight="1" hidden="1">
      <c r="B73" s="338"/>
      <c r="C73" s="342" t="s">
        <v>63</v>
      </c>
      <c r="D73" s="342"/>
      <c r="E73" s="342"/>
      <c r="F73" s="342"/>
      <c r="G73" s="108"/>
      <c r="H73" s="109"/>
      <c r="I73" s="137"/>
      <c r="J73" s="110"/>
      <c r="K73" s="111"/>
    </row>
    <row r="74" spans="2:11" ht="27" customHeight="1" hidden="1">
      <c r="B74" s="322">
        <v>3</v>
      </c>
      <c r="C74" s="324" t="s">
        <v>64</v>
      </c>
      <c r="D74" s="325"/>
      <c r="E74" s="325"/>
      <c r="F74" s="326"/>
      <c r="G74" s="108"/>
      <c r="H74" s="109"/>
      <c r="I74" s="137"/>
      <c r="J74" s="110"/>
      <c r="K74" s="111"/>
    </row>
    <row r="75" spans="2:11" s="125" customFormat="1" ht="95.25" customHeight="1" hidden="1">
      <c r="B75" s="323"/>
      <c r="C75" s="327" t="s">
        <v>65</v>
      </c>
      <c r="D75" s="328"/>
      <c r="E75" s="328"/>
      <c r="F75" s="329"/>
      <c r="G75" s="121"/>
      <c r="H75" s="122"/>
      <c r="I75" s="104"/>
      <c r="J75" s="123"/>
      <c r="K75" s="124"/>
    </row>
    <row r="76" spans="2:11" ht="27" customHeight="1" hidden="1">
      <c r="B76" s="322">
        <v>4</v>
      </c>
      <c r="C76" s="331" t="s">
        <v>90</v>
      </c>
      <c r="D76" s="332"/>
      <c r="E76" s="332"/>
      <c r="F76" s="333"/>
      <c r="G76" s="108"/>
      <c r="H76" s="109"/>
      <c r="I76" s="137"/>
      <c r="J76" s="110"/>
      <c r="K76" s="111"/>
    </row>
    <row r="77" spans="2:11" ht="30.75" customHeight="1" hidden="1">
      <c r="B77" s="330"/>
      <c r="C77" s="316" t="s">
        <v>91</v>
      </c>
      <c r="D77" s="317"/>
      <c r="E77" s="317"/>
      <c r="F77" s="318"/>
      <c r="G77" s="108"/>
      <c r="H77" s="109"/>
      <c r="I77" s="137"/>
      <c r="J77" s="110"/>
      <c r="K77" s="111"/>
    </row>
    <row r="78" spans="2:11" ht="30.75" customHeight="1" hidden="1">
      <c r="B78" s="330"/>
      <c r="C78" s="316" t="s">
        <v>92</v>
      </c>
      <c r="D78" s="317"/>
      <c r="E78" s="317"/>
      <c r="F78" s="318"/>
      <c r="G78" s="108"/>
      <c r="H78" s="109"/>
      <c r="I78" s="137"/>
      <c r="J78" s="110"/>
      <c r="K78" s="111"/>
    </row>
    <row r="79" spans="2:11" ht="30.75" customHeight="1" hidden="1">
      <c r="B79" s="330"/>
      <c r="C79" s="316" t="s">
        <v>93</v>
      </c>
      <c r="D79" s="317"/>
      <c r="E79" s="317"/>
      <c r="F79" s="318"/>
      <c r="G79" s="108"/>
      <c r="H79" s="109"/>
      <c r="I79" s="137"/>
      <c r="J79" s="110"/>
      <c r="K79" s="111"/>
    </row>
    <row r="80" spans="2:11" ht="30.75" customHeight="1" hidden="1">
      <c r="B80" s="330"/>
      <c r="C80" s="316" t="s">
        <v>94</v>
      </c>
      <c r="D80" s="317"/>
      <c r="E80" s="317"/>
      <c r="F80" s="318"/>
      <c r="G80" s="108"/>
      <c r="H80" s="109"/>
      <c r="I80" s="137"/>
      <c r="J80" s="110"/>
      <c r="K80" s="111"/>
    </row>
    <row r="81" spans="2:11" ht="30.75" customHeight="1" hidden="1">
      <c r="B81" s="330"/>
      <c r="C81" s="316" t="s">
        <v>95</v>
      </c>
      <c r="D81" s="317"/>
      <c r="E81" s="317"/>
      <c r="F81" s="318"/>
      <c r="G81" s="108"/>
      <c r="H81" s="109"/>
      <c r="I81" s="137"/>
      <c r="J81" s="110"/>
      <c r="K81" s="111"/>
    </row>
    <row r="82" spans="2:11" ht="30.75" customHeight="1" hidden="1">
      <c r="B82" s="323"/>
      <c r="C82" s="316" t="s">
        <v>96</v>
      </c>
      <c r="D82" s="317"/>
      <c r="E82" s="317"/>
      <c r="F82" s="318"/>
      <c r="G82" s="126"/>
      <c r="H82" s="109"/>
      <c r="I82" s="127"/>
      <c r="J82" s="128"/>
      <c r="K82" s="129"/>
    </row>
    <row r="83" spans="3:11" ht="27" customHeight="1" hidden="1">
      <c r="C83" s="319" t="s">
        <v>97</v>
      </c>
      <c r="D83" s="320"/>
      <c r="E83" s="320"/>
      <c r="F83" s="321"/>
      <c r="G83" s="130">
        <f>SUM(G57:G82)</f>
        <v>0</v>
      </c>
      <c r="H83" s="130">
        <f>SUM(H57:H82)</f>
        <v>0</v>
      </c>
      <c r="I83" s="131" t="e">
        <f>H83*100/G83</f>
        <v>#DIV/0!</v>
      </c>
      <c r="J83" s="130">
        <f>SUM(J57:J82)</f>
        <v>0</v>
      </c>
      <c r="K83" s="131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46"/>
  <sheetViews>
    <sheetView zoomScale="65" zoomScaleNormal="65" zoomScaleSheetLayoutView="90" workbookViewId="0" topLeftCell="A1">
      <selection activeCell="I31" sqref="I31:I32"/>
    </sheetView>
  </sheetViews>
  <sheetFormatPr defaultColWidth="7.00390625" defaultRowHeight="15"/>
  <cols>
    <col min="1" max="1" width="12.7109375" style="9" customWidth="1"/>
    <col min="2" max="2" width="7.57421875" style="9" customWidth="1"/>
    <col min="3" max="3" width="3.140625" style="9" customWidth="1"/>
    <col min="4" max="6" width="12.28125" style="9" customWidth="1"/>
    <col min="7" max="7" width="12.421875" style="9" customWidth="1"/>
    <col min="8" max="15" width="11.57421875" style="9" customWidth="1"/>
    <col min="16" max="16" width="7.00390625" style="9" customWidth="1"/>
    <col min="17" max="17" width="11.140625" style="9" customWidth="1"/>
    <col min="18" max="16384" width="7.00390625" style="9" customWidth="1"/>
  </cols>
  <sheetData>
    <row r="1" spans="1:14" s="3" customFormat="1" ht="27" customHeight="1">
      <c r="A1" s="419" t="s">
        <v>133</v>
      </c>
      <c r="B1" s="420"/>
      <c r="C1" s="421"/>
      <c r="D1" s="389" t="s">
        <v>134</v>
      </c>
      <c r="E1" s="390"/>
      <c r="F1" s="390"/>
      <c r="G1" s="390"/>
      <c r="H1" s="390"/>
      <c r="I1" s="390"/>
      <c r="J1" s="390"/>
      <c r="K1" s="390"/>
      <c r="L1" s="390"/>
      <c r="M1" s="390"/>
      <c r="N1" s="148"/>
    </row>
    <row r="2" spans="1:4" s="3" customFormat="1" ht="24.75" customHeight="1">
      <c r="A2" s="391" t="s">
        <v>1</v>
      </c>
      <c r="B2" s="392"/>
      <c r="C2" s="34" t="s">
        <v>0</v>
      </c>
      <c r="D2" s="35"/>
    </row>
    <row r="3" spans="1:5" s="3" customFormat="1" ht="24.75" customHeight="1">
      <c r="A3" s="391" t="s">
        <v>2</v>
      </c>
      <c r="B3" s="392"/>
      <c r="C3" s="36" t="s">
        <v>0</v>
      </c>
      <c r="D3" s="40" t="e">
        <f>IF(E5=1,"N/A",O11)</f>
        <v>#DIV/0!</v>
      </c>
      <c r="E3" s="38"/>
    </row>
    <row r="4" spans="1:5" s="3" customFormat="1" ht="24.75" customHeight="1">
      <c r="A4" s="391" t="s">
        <v>3</v>
      </c>
      <c r="B4" s="392"/>
      <c r="C4" s="36" t="s">
        <v>0</v>
      </c>
      <c r="D4" s="39" t="e">
        <f>IF(D5="N/A","N/A",IF(D5&gt;=4.5,"ดีมาก",IF(D5&gt;=3.5,"ดี",IF(D5&gt;=2.5,"ปานกลาง",IF(D5&gt;=1.5,"ต่ำ","ต่ำมาก")))))</f>
        <v>#DIV/0!</v>
      </c>
      <c r="E4" s="38"/>
    </row>
    <row r="5" spans="1:6" s="3" customFormat="1" ht="24.75" customHeight="1">
      <c r="A5" s="391" t="s">
        <v>4</v>
      </c>
      <c r="B5" s="392"/>
      <c r="C5" s="36" t="s">
        <v>0</v>
      </c>
      <c r="D5" s="40" t="e">
        <f>IF(E5=1,1,IF(COUNTBLANK(O9:O10)=6,0,O11))</f>
        <v>#DIV/0!</v>
      </c>
      <c r="E5" s="100"/>
      <c r="F5" s="6" t="s">
        <v>5</v>
      </c>
    </row>
    <row r="6" spans="6:7" s="3" customFormat="1" ht="20.25">
      <c r="F6" s="55"/>
      <c r="G6" s="56"/>
    </row>
    <row r="7" spans="6:14" s="3" customFormat="1" ht="24" customHeight="1">
      <c r="F7" s="55"/>
      <c r="G7" s="149"/>
      <c r="H7" s="394" t="s">
        <v>6</v>
      </c>
      <c r="I7" s="395"/>
      <c r="J7" s="395"/>
      <c r="K7" s="395"/>
      <c r="L7" s="396"/>
      <c r="N7" s="150"/>
    </row>
    <row r="8" spans="2:15" s="3" customFormat="1" ht="24" customHeight="1">
      <c r="B8" s="151" t="s">
        <v>44</v>
      </c>
      <c r="C8" s="397" t="s">
        <v>108</v>
      </c>
      <c r="D8" s="397"/>
      <c r="E8" s="397"/>
      <c r="F8" s="397"/>
      <c r="G8" s="152" t="s">
        <v>109</v>
      </c>
      <c r="H8" s="151" t="s">
        <v>9</v>
      </c>
      <c r="I8" s="151" t="s">
        <v>10</v>
      </c>
      <c r="J8" s="151" t="s">
        <v>11</v>
      </c>
      <c r="K8" s="151" t="s">
        <v>12</v>
      </c>
      <c r="L8" s="151" t="s">
        <v>13</v>
      </c>
      <c r="M8" s="153" t="s">
        <v>110</v>
      </c>
      <c r="N8" s="394" t="s">
        <v>111</v>
      </c>
      <c r="O8" s="398"/>
    </row>
    <row r="9" spans="2:16" s="3" customFormat="1" ht="24" customHeight="1">
      <c r="B9" s="154">
        <v>1</v>
      </c>
      <c r="C9" s="399" t="s">
        <v>112</v>
      </c>
      <c r="D9" s="400"/>
      <c r="E9" s="400"/>
      <c r="F9" s="401"/>
      <c r="G9" s="155">
        <v>50</v>
      </c>
      <c r="H9" s="156">
        <v>60</v>
      </c>
      <c r="I9" s="156">
        <v>65</v>
      </c>
      <c r="J9" s="155">
        <v>70</v>
      </c>
      <c r="K9" s="155">
        <v>75</v>
      </c>
      <c r="L9" s="155">
        <v>80</v>
      </c>
      <c r="M9" s="157" t="e">
        <f>M19</f>
        <v>#DIV/0!</v>
      </c>
      <c r="N9" s="158" t="e">
        <f>6-IF(K9&gt;=L9,IF(M9&lt;=L9,1,IF(M9&lt;=K9,1+(M9-L9)/(K9-L9),IF(M9&lt;=J9,2+(M9-K9)/(J9-K9),IF(M9&lt;=I9,3+(M9-J9)/(I9-J9),IF(M9&lt;=H9,4+(M9-I9)/(H9-I9),5))))),IF(M9&gt;=L9,1,IF(M9&gt;=K9,1+(L9-M9)/(L9-K9),IF(M9&gt;=J9,2+(K9-M9)/(K9-J9),IF(M9&gt;=I9,3+(J9-M9)/(J9-I9),IF(M9&gt;=H9,4+(I9-M9)/(I9-H9),5))))))</f>
        <v>#DIV/0!</v>
      </c>
      <c r="O9" s="159" t="e">
        <f>+N9*G9/100</f>
        <v>#DIV/0!</v>
      </c>
      <c r="P9" s="160"/>
    </row>
    <row r="10" spans="2:16" s="3" customFormat="1" ht="24" customHeight="1">
      <c r="B10" s="154">
        <v>2</v>
      </c>
      <c r="C10" s="402" t="s">
        <v>113</v>
      </c>
      <c r="D10" s="400"/>
      <c r="E10" s="400"/>
      <c r="F10" s="401"/>
      <c r="G10" s="155">
        <v>50</v>
      </c>
      <c r="H10" s="156">
        <v>60</v>
      </c>
      <c r="I10" s="156">
        <v>65</v>
      </c>
      <c r="J10" s="155">
        <v>70</v>
      </c>
      <c r="K10" s="155">
        <v>75</v>
      </c>
      <c r="L10" s="155">
        <v>80</v>
      </c>
      <c r="M10" s="157" t="e">
        <f>J31</f>
        <v>#DIV/0!</v>
      </c>
      <c r="N10" s="158" t="e">
        <f>6-IF(K10&gt;=L10,IF(M10&lt;=L10,1,IF(M10&lt;=K10,1+(M10-L10)/(K10-L10),IF(M10&lt;=J10,2+(M10-K10)/(J10-K10),IF(M10&lt;=I10,3+(M10-J10)/(I10-J10),IF(M10&lt;=H10,4+(M10-I10)/(H10-I10),5))))),IF(M10&gt;=L10,1,IF(M10&gt;=K10,1+(L10-M10)/(L10-K10),IF(M10&gt;=J10,2+(K10-M10)/(K10-J10),IF(M10&gt;=I10,3+(J10-M10)/(J10-I10),IF(M10&gt;=H10,4+(I10-M10)/(I10-H10),5))))))</f>
        <v>#DIV/0!</v>
      </c>
      <c r="O10" s="159" t="e">
        <f>+N10*G10/100</f>
        <v>#DIV/0!</v>
      </c>
      <c r="P10" s="160"/>
    </row>
    <row r="11" spans="6:15" s="3" customFormat="1" ht="24" customHeight="1">
      <c r="F11" s="55"/>
      <c r="G11" s="161">
        <f>SUM(G9:G10)</f>
        <v>100</v>
      </c>
      <c r="H11" s="162"/>
      <c r="I11" s="162"/>
      <c r="J11" s="163"/>
      <c r="K11" s="164"/>
      <c r="L11" s="164"/>
      <c r="M11" s="164"/>
      <c r="N11" s="164"/>
      <c r="O11" s="165" t="e">
        <f>SUM(O9:O10)</f>
        <v>#DIV/0!</v>
      </c>
    </row>
    <row r="12" spans="6:7" s="166" customFormat="1" ht="20.25">
      <c r="F12" s="167"/>
      <c r="G12" s="168"/>
    </row>
    <row r="13" spans="1:7" s="3" customFormat="1" ht="27" customHeight="1">
      <c r="A13" s="403" t="s">
        <v>114</v>
      </c>
      <c r="B13" s="403"/>
      <c r="C13" s="403"/>
      <c r="D13" s="403"/>
      <c r="E13" s="403"/>
      <c r="F13" s="403"/>
      <c r="G13" s="56"/>
    </row>
    <row r="14" spans="6:7" s="3" customFormat="1" ht="20.25">
      <c r="F14" s="55"/>
      <c r="G14" s="56"/>
    </row>
    <row r="15" spans="1:13" s="42" customFormat="1" ht="27" customHeight="1">
      <c r="A15" s="5"/>
      <c r="C15" s="2"/>
      <c r="D15" s="404" t="s">
        <v>115</v>
      </c>
      <c r="E15" s="404"/>
      <c r="F15" s="404"/>
      <c r="G15" s="404"/>
      <c r="H15" s="404"/>
      <c r="I15" s="169" t="s">
        <v>75</v>
      </c>
      <c r="J15" s="169" t="s">
        <v>76</v>
      </c>
      <c r="K15" s="169" t="s">
        <v>116</v>
      </c>
      <c r="L15" s="169" t="s">
        <v>78</v>
      </c>
      <c r="M15" s="170"/>
    </row>
    <row r="16" spans="1:13" s="42" customFormat="1" ht="27" customHeight="1">
      <c r="A16" s="5"/>
      <c r="C16" s="2"/>
      <c r="D16" s="405" t="s">
        <v>117</v>
      </c>
      <c r="E16" s="406"/>
      <c r="F16" s="406"/>
      <c r="G16" s="406"/>
      <c r="H16" s="407"/>
      <c r="I16" s="171"/>
      <c r="J16" s="171"/>
      <c r="K16" s="171"/>
      <c r="L16" s="172">
        <f>SUM(I16:K16)</f>
        <v>0</v>
      </c>
      <c r="M16" s="170"/>
    </row>
    <row r="17" spans="1:13" s="42" customFormat="1" ht="27" customHeight="1">
      <c r="A17" s="5"/>
      <c r="C17" s="2"/>
      <c r="D17" s="405" t="s">
        <v>135</v>
      </c>
      <c r="E17" s="406"/>
      <c r="F17" s="406"/>
      <c r="G17" s="406"/>
      <c r="H17" s="407"/>
      <c r="I17" s="171"/>
      <c r="J17" s="171"/>
      <c r="K17" s="171"/>
      <c r="L17" s="172">
        <f>SUM(I17:K17)</f>
        <v>0</v>
      </c>
      <c r="M17" s="170"/>
    </row>
    <row r="18" spans="1:13" s="42" customFormat="1" ht="27" customHeight="1">
      <c r="A18" s="5"/>
      <c r="C18" s="2"/>
      <c r="D18" s="405" t="s">
        <v>136</v>
      </c>
      <c r="E18" s="406"/>
      <c r="F18" s="406"/>
      <c r="G18" s="406"/>
      <c r="H18" s="407"/>
      <c r="I18" s="173">
        <f>SUM(I16:I17)</f>
        <v>0</v>
      </c>
      <c r="J18" s="173">
        <f>SUM(J16:J17)</f>
        <v>0</v>
      </c>
      <c r="K18" s="173">
        <f>SUM(K16:K17)</f>
        <v>0</v>
      </c>
      <c r="L18" s="173">
        <f>SUM(L16:L17)</f>
        <v>0</v>
      </c>
      <c r="M18" s="170"/>
    </row>
    <row r="19" spans="1:16" s="42" customFormat="1" ht="27" customHeight="1">
      <c r="A19" s="5"/>
      <c r="C19" s="2"/>
      <c r="D19" s="405" t="s">
        <v>118</v>
      </c>
      <c r="E19" s="406"/>
      <c r="F19" s="406"/>
      <c r="G19" s="406"/>
      <c r="H19" s="407"/>
      <c r="I19" s="171"/>
      <c r="J19" s="171"/>
      <c r="K19" s="171"/>
      <c r="L19" s="172">
        <f>SUM(I19:K19)</f>
        <v>0</v>
      </c>
      <c r="M19" s="174" t="e">
        <f>+L19*100/L18</f>
        <v>#DIV/0!</v>
      </c>
      <c r="N19" s="408" t="s">
        <v>119</v>
      </c>
      <c r="O19" s="409"/>
      <c r="P19" s="57"/>
    </row>
    <row r="20" spans="1:16" s="42" customFormat="1" ht="49.5" customHeight="1">
      <c r="A20" s="5"/>
      <c r="C20" s="2"/>
      <c r="D20" s="410" t="s">
        <v>120</v>
      </c>
      <c r="E20" s="411"/>
      <c r="F20" s="411"/>
      <c r="G20" s="411"/>
      <c r="H20" s="412"/>
      <c r="I20" s="171"/>
      <c r="J20" s="171"/>
      <c r="K20" s="171"/>
      <c r="L20" s="172">
        <f>SUM(I20:K20)</f>
        <v>0</v>
      </c>
      <c r="M20" s="175" t="e">
        <f>+(L19+L20)*100/L18</f>
        <v>#DIV/0!</v>
      </c>
      <c r="N20" s="413" t="s">
        <v>121</v>
      </c>
      <c r="O20" s="414"/>
      <c r="P20" s="176"/>
    </row>
    <row r="21" spans="1:16" s="42" customFormat="1" ht="49.5" customHeight="1">
      <c r="A21" s="5"/>
      <c r="C21" s="2"/>
      <c r="D21" s="410" t="s">
        <v>122</v>
      </c>
      <c r="E21" s="406"/>
      <c r="F21" s="406"/>
      <c r="G21" s="406"/>
      <c r="H21" s="407"/>
      <c r="I21" s="171"/>
      <c r="J21" s="171"/>
      <c r="K21" s="171"/>
      <c r="L21" s="172">
        <f>SUM(I21:K21)</f>
        <v>0</v>
      </c>
      <c r="M21" s="175" t="e">
        <f>L21*100/L18</f>
        <v>#DIV/0!</v>
      </c>
      <c r="N21" s="413" t="s">
        <v>123</v>
      </c>
      <c r="O21" s="414"/>
      <c r="P21" s="414"/>
    </row>
    <row r="22" spans="1:16" s="42" customFormat="1" ht="49.5" customHeight="1">
      <c r="A22" s="5"/>
      <c r="C22" s="2"/>
      <c r="D22" s="410" t="s">
        <v>124</v>
      </c>
      <c r="E22" s="411"/>
      <c r="F22" s="411"/>
      <c r="G22" s="411"/>
      <c r="H22" s="412"/>
      <c r="I22" s="171"/>
      <c r="J22" s="171"/>
      <c r="K22" s="171"/>
      <c r="L22" s="172">
        <f>SUM(I22:K22)</f>
        <v>0</v>
      </c>
      <c r="M22" s="175" t="e">
        <f>L22*100/L18</f>
        <v>#DIV/0!</v>
      </c>
      <c r="N22" s="413" t="s">
        <v>123</v>
      </c>
      <c r="O22" s="414"/>
      <c r="P22" s="414"/>
    </row>
    <row r="23" spans="1:13" s="42" customFormat="1" ht="27" customHeight="1">
      <c r="A23" s="5"/>
      <c r="C23" s="2"/>
      <c r="D23" s="405" t="s">
        <v>125</v>
      </c>
      <c r="E23" s="406"/>
      <c r="F23" s="406"/>
      <c r="G23" s="406"/>
      <c r="H23" s="407"/>
      <c r="I23" s="177">
        <f>I18-(I19+I20+I21+I22)</f>
        <v>0</v>
      </c>
      <c r="J23" s="177">
        <f>J18-(J19+J20+J21+J22)</f>
        <v>0</v>
      </c>
      <c r="K23" s="177">
        <f>K18-(K19+K20+K21+K22)</f>
        <v>0</v>
      </c>
      <c r="L23" s="172">
        <f>SUM(I23:K23)</f>
        <v>0</v>
      </c>
      <c r="M23" s="170"/>
    </row>
    <row r="24" spans="4:13" s="42" customFormat="1" ht="27" customHeight="1">
      <c r="D24" s="178"/>
      <c r="E24" s="178"/>
      <c r="F24" s="178"/>
      <c r="G24" s="178"/>
      <c r="H24" s="178"/>
      <c r="I24" s="179"/>
      <c r="J24" s="180"/>
      <c r="K24" s="6"/>
      <c r="M24" s="181"/>
    </row>
    <row r="25" spans="1:13" s="42" customFormat="1" ht="24" customHeight="1">
      <c r="A25" s="403" t="s">
        <v>126</v>
      </c>
      <c r="B25" s="403"/>
      <c r="C25" s="403"/>
      <c r="D25" s="403"/>
      <c r="E25" s="403"/>
      <c r="F25" s="403"/>
      <c r="G25" s="182"/>
      <c r="H25" s="182"/>
      <c r="I25" s="183"/>
      <c r="J25" s="180"/>
      <c r="K25" s="6"/>
      <c r="M25" s="184"/>
    </row>
    <row r="26" spans="4:13" s="42" customFormat="1" ht="21.75" customHeight="1">
      <c r="D26" s="182"/>
      <c r="E26" s="182"/>
      <c r="F26" s="182"/>
      <c r="G26" s="182"/>
      <c r="H26" s="182"/>
      <c r="I26" s="183"/>
      <c r="J26" s="180"/>
      <c r="K26" s="6"/>
      <c r="M26" s="184"/>
    </row>
    <row r="27" spans="1:11" s="42" customFormat="1" ht="24" customHeight="1">
      <c r="A27" s="5"/>
      <c r="C27" s="2"/>
      <c r="D27" s="416" t="s">
        <v>115</v>
      </c>
      <c r="E27" s="417"/>
      <c r="F27" s="417"/>
      <c r="G27" s="417"/>
      <c r="H27" s="418"/>
      <c r="I27" s="169" t="s">
        <v>75</v>
      </c>
      <c r="J27" s="185"/>
      <c r="K27" s="6"/>
    </row>
    <row r="28" spans="1:11" s="42" customFormat="1" ht="27" customHeight="1">
      <c r="A28" s="5"/>
      <c r="C28" s="2"/>
      <c r="D28" s="405" t="s">
        <v>117</v>
      </c>
      <c r="E28" s="406"/>
      <c r="F28" s="406"/>
      <c r="G28" s="406"/>
      <c r="H28" s="407"/>
      <c r="I28" s="171"/>
      <c r="J28" s="185"/>
      <c r="K28" s="6"/>
    </row>
    <row r="29" spans="1:11" s="42" customFormat="1" ht="27" customHeight="1">
      <c r="A29" s="5"/>
      <c r="C29" s="2"/>
      <c r="D29" s="405" t="s">
        <v>138</v>
      </c>
      <c r="E29" s="406"/>
      <c r="F29" s="406"/>
      <c r="G29" s="406"/>
      <c r="H29" s="407"/>
      <c r="I29" s="171"/>
      <c r="J29" s="185"/>
      <c r="K29" s="6"/>
    </row>
    <row r="30" spans="1:11" s="42" customFormat="1" ht="27" customHeight="1">
      <c r="A30" s="5"/>
      <c r="C30" s="2"/>
      <c r="D30" s="405" t="s">
        <v>136</v>
      </c>
      <c r="E30" s="406"/>
      <c r="F30" s="406"/>
      <c r="G30" s="406"/>
      <c r="H30" s="407"/>
      <c r="I30" s="173">
        <f>SUM(I28:I29)</f>
        <v>0</v>
      </c>
      <c r="J30" s="185"/>
      <c r="K30" s="6"/>
    </row>
    <row r="31" spans="1:13" s="42" customFormat="1" ht="27" customHeight="1">
      <c r="A31" s="5"/>
      <c r="C31" s="2"/>
      <c r="D31" s="405" t="s">
        <v>127</v>
      </c>
      <c r="E31" s="406"/>
      <c r="F31" s="406"/>
      <c r="G31" s="406"/>
      <c r="H31" s="407"/>
      <c r="I31" s="171"/>
      <c r="J31" s="174" t="e">
        <f>+I31*100/I30</f>
        <v>#DIV/0!</v>
      </c>
      <c r="K31" s="413" t="s">
        <v>119</v>
      </c>
      <c r="L31" s="414"/>
      <c r="M31" s="414"/>
    </row>
    <row r="32" spans="1:13" s="42" customFormat="1" ht="49.5" customHeight="1">
      <c r="A32" s="5"/>
      <c r="C32" s="2"/>
      <c r="D32" s="410" t="s">
        <v>128</v>
      </c>
      <c r="E32" s="411"/>
      <c r="F32" s="411"/>
      <c r="G32" s="411"/>
      <c r="H32" s="412"/>
      <c r="I32" s="171"/>
      <c r="J32" s="175" t="e">
        <f>+(I31+I32)*100/I30</f>
        <v>#DIV/0!</v>
      </c>
      <c r="K32" s="413" t="s">
        <v>121</v>
      </c>
      <c r="L32" s="414"/>
      <c r="M32" s="414"/>
    </row>
    <row r="33" spans="1:13" s="42" customFormat="1" ht="49.5" customHeight="1">
      <c r="A33" s="5"/>
      <c r="C33" s="2"/>
      <c r="D33" s="410" t="s">
        <v>129</v>
      </c>
      <c r="E33" s="411"/>
      <c r="F33" s="411"/>
      <c r="G33" s="411"/>
      <c r="H33" s="412"/>
      <c r="I33" s="171"/>
      <c r="J33" s="175" t="e">
        <f>I33*100/I30</f>
        <v>#DIV/0!</v>
      </c>
      <c r="K33" s="413" t="s">
        <v>123</v>
      </c>
      <c r="L33" s="415"/>
      <c r="M33" s="415"/>
    </row>
    <row r="34" spans="1:13" s="42" customFormat="1" ht="49.5" customHeight="1">
      <c r="A34" s="5"/>
      <c r="C34" s="2"/>
      <c r="D34" s="410" t="s">
        <v>130</v>
      </c>
      <c r="E34" s="411"/>
      <c r="F34" s="411"/>
      <c r="G34" s="411"/>
      <c r="H34" s="412"/>
      <c r="I34" s="171"/>
      <c r="J34" s="175" t="e">
        <f>I34*100/I30</f>
        <v>#DIV/0!</v>
      </c>
      <c r="K34" s="413" t="s">
        <v>123</v>
      </c>
      <c r="L34" s="414"/>
      <c r="M34" s="414"/>
    </row>
    <row r="35" spans="1:11" s="42" customFormat="1" ht="27" customHeight="1">
      <c r="A35" s="5"/>
      <c r="C35" s="2"/>
      <c r="D35" s="405" t="s">
        <v>125</v>
      </c>
      <c r="E35" s="406"/>
      <c r="F35" s="406"/>
      <c r="G35" s="406"/>
      <c r="H35" s="407"/>
      <c r="I35" s="177">
        <f>I30-(I31+I32+I33+I34)</f>
        <v>0</v>
      </c>
      <c r="J35" s="185"/>
      <c r="K35" s="6"/>
    </row>
    <row r="36" spans="4:13" s="41" customFormat="1" ht="21.75" customHeight="1">
      <c r="D36" s="186"/>
      <c r="E36" s="186"/>
      <c r="F36" s="186"/>
      <c r="G36" s="186"/>
      <c r="H36" s="186"/>
      <c r="I36" s="187"/>
      <c r="J36" s="180"/>
      <c r="K36" s="6"/>
      <c r="M36" s="188"/>
    </row>
    <row r="37" spans="1:13" s="166" customFormat="1" ht="24" customHeight="1">
      <c r="A37" s="189"/>
      <c r="B37" s="422" t="s">
        <v>131</v>
      </c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</row>
    <row r="38" spans="2:13" s="190" customFormat="1" ht="24" customHeight="1"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</row>
    <row r="39" spans="2:13" ht="24" customHeight="1"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</row>
    <row r="40" spans="2:13" ht="19.5" customHeight="1">
      <c r="B40" s="375" t="s">
        <v>137</v>
      </c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</row>
    <row r="41" spans="2:13" ht="19.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3" ht="19.5" customHeight="1">
      <c r="B42" s="375" t="s">
        <v>132</v>
      </c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</row>
    <row r="43" spans="2:13" ht="24" customHeight="1"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</row>
    <row r="44" spans="2:13" ht="24" customHeight="1"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</row>
    <row r="45" spans="2:13" ht="24" customHeight="1"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</row>
    <row r="46" spans="2:13" ht="24" customHeight="1">
      <c r="B46" s="375" t="s">
        <v>137</v>
      </c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</row>
  </sheetData>
  <sheetProtection password="DF4A" sheet="1"/>
  <mergeCells count="45">
    <mergeCell ref="B46:M46"/>
    <mergeCell ref="A1:C1"/>
    <mergeCell ref="D35:H35"/>
    <mergeCell ref="B37:M37"/>
    <mergeCell ref="B38:M39"/>
    <mergeCell ref="B40:M40"/>
    <mergeCell ref="B42:M42"/>
    <mergeCell ref="B43:M45"/>
    <mergeCell ref="D32:H32"/>
    <mergeCell ref="K32:M32"/>
    <mergeCell ref="D33:H33"/>
    <mergeCell ref="K33:M33"/>
    <mergeCell ref="D34:H34"/>
    <mergeCell ref="K34:M34"/>
    <mergeCell ref="D27:H27"/>
    <mergeCell ref="D28:H28"/>
    <mergeCell ref="D29:H29"/>
    <mergeCell ref="D30:H30"/>
    <mergeCell ref="D31:H31"/>
    <mergeCell ref="K31:M31"/>
    <mergeCell ref="D21:H21"/>
    <mergeCell ref="N21:P21"/>
    <mergeCell ref="D22:H22"/>
    <mergeCell ref="N22:P22"/>
    <mergeCell ref="D23:H23"/>
    <mergeCell ref="A25:F25"/>
    <mergeCell ref="D16:H16"/>
    <mergeCell ref="D17:H17"/>
    <mergeCell ref="D18:H18"/>
    <mergeCell ref="D19:H19"/>
    <mergeCell ref="N19:O19"/>
    <mergeCell ref="D20:H20"/>
    <mergeCell ref="N20:O20"/>
    <mergeCell ref="C8:F8"/>
    <mergeCell ref="N8:O8"/>
    <mergeCell ref="C9:F9"/>
    <mergeCell ref="C10:F10"/>
    <mergeCell ref="A13:F13"/>
    <mergeCell ref="D15:H15"/>
    <mergeCell ref="D1:M1"/>
    <mergeCell ref="A2:B2"/>
    <mergeCell ref="A3:B3"/>
    <mergeCell ref="A4:B4"/>
    <mergeCell ref="A5:B5"/>
    <mergeCell ref="H7:L7"/>
  </mergeCells>
  <printOptions/>
  <pageMargins left="0.4330708661417323" right="0.35433070866141736" top="0.46" bottom="0.41" header="0.31496062992125984" footer="0.31496062992125984"/>
  <pageSetup horizontalDpi="600" verticalDpi="600" orientation="landscape" scale="70" r:id="rId1"/>
  <headerFooter>
    <oddFooter>&amp;R&amp;P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2024-04-21T11:37:29Z</cp:lastPrinted>
  <dcterms:created xsi:type="dcterms:W3CDTF">2018-04-08T08:34:57Z</dcterms:created>
  <dcterms:modified xsi:type="dcterms:W3CDTF">2024-04-25T07:54:18Z</dcterms:modified>
  <cp:category/>
  <cp:version/>
  <cp:contentType/>
  <cp:contentStatus/>
</cp:coreProperties>
</file>