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7" sheetId="2" state="hidden" r:id="rId2"/>
    <sheet name="3.3" sheetId="3" r:id="rId3"/>
    <sheet name="4.3 (5) หน่วยงานกรอกข้อมูล " sheetId="4" r:id="rId4"/>
    <sheet name="4.1" sheetId="5" state="hidden" r:id="rId5"/>
    <sheet name="5.1(1)" sheetId="6" state="hidden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8">#REF!</definedName>
    <definedName name="__for11">#REF!</definedName>
    <definedName name="__for12" localSheetId="2">#REF!</definedName>
    <definedName name="__for12" localSheetId="3">#REF!</definedName>
    <definedName name="__for12" localSheetId="8">#REF!</definedName>
    <definedName name="__for12">#REF!</definedName>
    <definedName name="__for13" localSheetId="2">#REF!</definedName>
    <definedName name="__for13" localSheetId="3">#REF!</definedName>
    <definedName name="__for13" localSheetId="8">#REF!</definedName>
    <definedName name="__for13">#REF!</definedName>
    <definedName name="__for17" localSheetId="2">#REF!</definedName>
    <definedName name="__for17" localSheetId="3">#REF!</definedName>
    <definedName name="__for17" localSheetId="8">#REF!</definedName>
    <definedName name="__for17">#REF!</definedName>
    <definedName name="__for5" localSheetId="2">#REF!</definedName>
    <definedName name="__for5" localSheetId="3">#REF!</definedName>
    <definedName name="__for5" localSheetId="8">#REF!</definedName>
    <definedName name="__for5">#REF!</definedName>
    <definedName name="__for6" localSheetId="2">#REF!</definedName>
    <definedName name="__for6" localSheetId="3">#REF!</definedName>
    <definedName name="__for6" localSheetId="8">#REF!</definedName>
    <definedName name="__for6">#REF!</definedName>
    <definedName name="__for8" localSheetId="2">#REF!</definedName>
    <definedName name="__for8" localSheetId="3">#REF!</definedName>
    <definedName name="__for8" localSheetId="8">#REF!</definedName>
    <definedName name="__for8">#REF!</definedName>
    <definedName name="__for9" localSheetId="2">#REF!</definedName>
    <definedName name="__for9" localSheetId="3">#REF!</definedName>
    <definedName name="__for9" localSheetId="8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8">#REF!</definedName>
    <definedName name="_for11">#REF!</definedName>
    <definedName name="_for12" localSheetId="2">#REF!</definedName>
    <definedName name="_for12" localSheetId="3">#REF!</definedName>
    <definedName name="_for12" localSheetId="8">#REF!</definedName>
    <definedName name="_for12">#REF!</definedName>
    <definedName name="_for13" localSheetId="2">#REF!</definedName>
    <definedName name="_for13" localSheetId="3">#REF!</definedName>
    <definedName name="_for13" localSheetId="8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8">#REF!</definedName>
    <definedName name="_for17">#REF!</definedName>
    <definedName name="_for5" localSheetId="2">#REF!</definedName>
    <definedName name="_for5" localSheetId="3">#REF!</definedName>
    <definedName name="_for5" localSheetId="8">#REF!</definedName>
    <definedName name="_for5">#REF!</definedName>
    <definedName name="_for6" localSheetId="2">#REF!</definedName>
    <definedName name="_for6" localSheetId="3">#REF!</definedName>
    <definedName name="_for6" localSheetId="8">#REF!</definedName>
    <definedName name="_for6">#REF!</definedName>
    <definedName name="_for8" localSheetId="2">#REF!</definedName>
    <definedName name="_for8" localSheetId="3">#REF!</definedName>
    <definedName name="_for8" localSheetId="8">#REF!</definedName>
    <definedName name="_for8">#REF!</definedName>
    <definedName name="_for9" localSheetId="2">#REF!</definedName>
    <definedName name="_for9" localSheetId="3">#REF!</definedName>
    <definedName name="_for9" localSheetId="8">#REF!</definedName>
    <definedName name="_for9">#REF!</definedName>
    <definedName name="data" localSheetId="2">#REF!</definedName>
    <definedName name="data" localSheetId="3">#REF!</definedName>
    <definedName name="data" localSheetId="8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8">#REF!</definedName>
    <definedName name="data10.2">#REF!</definedName>
    <definedName name="data11" localSheetId="2">#REF!</definedName>
    <definedName name="data11" localSheetId="3">#REF!</definedName>
    <definedName name="data11" localSheetId="8">#REF!</definedName>
    <definedName name="data11">#REF!</definedName>
    <definedName name="data12" localSheetId="2">#REF!</definedName>
    <definedName name="data12" localSheetId="3">#REF!</definedName>
    <definedName name="data12" localSheetId="8">#REF!</definedName>
    <definedName name="data12">#REF!</definedName>
    <definedName name="data13" localSheetId="2">#REF!</definedName>
    <definedName name="data13" localSheetId="3">#REF!</definedName>
    <definedName name="data13" localSheetId="8">#REF!</definedName>
    <definedName name="data13">#REF!</definedName>
    <definedName name="data13.1" localSheetId="2">#REF!</definedName>
    <definedName name="data13.1" localSheetId="3">#REF!</definedName>
    <definedName name="data13.1" localSheetId="8">#REF!</definedName>
    <definedName name="data13.1">#REF!</definedName>
    <definedName name="data13.2" localSheetId="2">#REF!</definedName>
    <definedName name="data13.2" localSheetId="3">#REF!</definedName>
    <definedName name="data13.2" localSheetId="8">#REF!</definedName>
    <definedName name="data13.2">#REF!</definedName>
    <definedName name="data13.3" localSheetId="2">#REF!</definedName>
    <definedName name="data13.3" localSheetId="3">#REF!</definedName>
    <definedName name="data13.3" localSheetId="8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8">#REF!</definedName>
    <definedName name="data17">#REF!</definedName>
    <definedName name="data2_2_1" localSheetId="2">#REF!</definedName>
    <definedName name="data2_2_1" localSheetId="3">#REF!</definedName>
    <definedName name="data2_2_1" localSheetId="8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8">#REF!</definedName>
    <definedName name="data5">#REF!</definedName>
    <definedName name="data5.1" localSheetId="2">#REF!</definedName>
    <definedName name="data5.1" localSheetId="3">#REF!</definedName>
    <definedName name="data5.1" localSheetId="8">#REF!</definedName>
    <definedName name="data5.1">#REF!</definedName>
    <definedName name="data6" localSheetId="2">#REF!</definedName>
    <definedName name="data6" localSheetId="3">#REF!</definedName>
    <definedName name="data6" localSheetId="8">#REF!</definedName>
    <definedName name="data6">#REF!</definedName>
    <definedName name="data7.1" localSheetId="2">#REF!</definedName>
    <definedName name="data7.1" localSheetId="3">#REF!</definedName>
    <definedName name="data7.1" localSheetId="8">#REF!</definedName>
    <definedName name="data7.1">#REF!</definedName>
    <definedName name="data7.2.1" localSheetId="2">#REF!</definedName>
    <definedName name="data7.2.1" localSheetId="3">#REF!</definedName>
    <definedName name="data7.2.1" localSheetId="8">#REF!</definedName>
    <definedName name="data7.2.1">#REF!</definedName>
    <definedName name="data7.2.2" localSheetId="2">#REF!</definedName>
    <definedName name="data7.2.2" localSheetId="3">#REF!</definedName>
    <definedName name="data7.2.2" localSheetId="8">#REF!</definedName>
    <definedName name="data7.2.2">#REF!</definedName>
    <definedName name="data7.2.3" localSheetId="2">#REF!</definedName>
    <definedName name="data7.2.3" localSheetId="3">#REF!</definedName>
    <definedName name="data7.2.3" localSheetId="8">#REF!</definedName>
    <definedName name="data7.2.3">#REF!</definedName>
    <definedName name="data8" localSheetId="2">#REF!</definedName>
    <definedName name="data8" localSheetId="3">#REF!</definedName>
    <definedName name="data8" localSheetId="8">#REF!</definedName>
    <definedName name="data8">#REF!</definedName>
    <definedName name="data8a" localSheetId="2">#REF!</definedName>
    <definedName name="data8a" localSheetId="3">#REF!</definedName>
    <definedName name="data8a" localSheetId="8">#REF!</definedName>
    <definedName name="data8a">#REF!</definedName>
    <definedName name="data8i" localSheetId="2">#REF!</definedName>
    <definedName name="data8i" localSheetId="3">#REF!</definedName>
    <definedName name="data8i" localSheetId="8">#REF!</definedName>
    <definedName name="data8i">#REF!</definedName>
    <definedName name="data9" localSheetId="2">#REF!</definedName>
    <definedName name="data9" localSheetId="3">#REF!</definedName>
    <definedName name="data9" localSheetId="8">#REF!</definedName>
    <definedName name="data9">#REF!</definedName>
    <definedName name="data9.3" localSheetId="2">#REF!</definedName>
    <definedName name="data9.3" localSheetId="3">#REF!</definedName>
    <definedName name="data9.3" localSheetId="8">#REF!</definedName>
    <definedName name="data9.3">#REF!</definedName>
    <definedName name="datacg" localSheetId="2">#REF!</definedName>
    <definedName name="datacg" localSheetId="3">#REF!</definedName>
    <definedName name="datacg" localSheetId="8">#REF!</definedName>
    <definedName name="datacg">#REF!</definedName>
    <definedName name="for10.2" localSheetId="2">#REF!</definedName>
    <definedName name="for10.2" localSheetId="3">#REF!</definedName>
    <definedName name="for10.2" localSheetId="8">#REF!</definedName>
    <definedName name="for10.2">#REF!</definedName>
    <definedName name="for13.1" localSheetId="2">#REF!</definedName>
    <definedName name="for13.1" localSheetId="3">#REF!</definedName>
    <definedName name="for13.1" localSheetId="8">#REF!</definedName>
    <definedName name="for13.1">#REF!</definedName>
    <definedName name="for13.2" localSheetId="2">#REF!</definedName>
    <definedName name="for13.2" localSheetId="3">#REF!</definedName>
    <definedName name="for13.2" localSheetId="8">#REF!</definedName>
    <definedName name="for13.2">#REF!</definedName>
    <definedName name="for13.3" localSheetId="2">#REF!</definedName>
    <definedName name="for13.3" localSheetId="3">#REF!</definedName>
    <definedName name="for13.3" localSheetId="8">#REF!</definedName>
    <definedName name="for13.3">#REF!</definedName>
    <definedName name="for2_2_1" localSheetId="2">#REF!</definedName>
    <definedName name="for2_2_1" localSheetId="3">#REF!</definedName>
    <definedName name="for2_2_1" localSheetId="8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8">#REF!</definedName>
    <definedName name="for5.1">#REF!</definedName>
    <definedName name="for7.1" localSheetId="2">#REF!</definedName>
    <definedName name="for7.1" localSheetId="3">#REF!</definedName>
    <definedName name="for7.1" localSheetId="8">#REF!</definedName>
    <definedName name="for7.1">#REF!</definedName>
    <definedName name="for7.2.1" localSheetId="2">#REF!</definedName>
    <definedName name="for7.2.1" localSheetId="3">#REF!</definedName>
    <definedName name="for7.2.1" localSheetId="8">#REF!</definedName>
    <definedName name="for7.2.1">#REF!</definedName>
    <definedName name="for7.2.2" localSheetId="2">#REF!</definedName>
    <definedName name="for7.2.2" localSheetId="3">#REF!</definedName>
    <definedName name="for7.2.2" localSheetId="8">#REF!</definedName>
    <definedName name="for7.2.2">#REF!</definedName>
    <definedName name="for7.2.3" localSheetId="2">#REF!</definedName>
    <definedName name="for7.2.3" localSheetId="3">#REF!</definedName>
    <definedName name="for7.2.3" localSheetId="8">#REF!</definedName>
    <definedName name="for7.2.3">#REF!</definedName>
    <definedName name="for8a" localSheetId="2">#REF!</definedName>
    <definedName name="for8a" localSheetId="3">#REF!</definedName>
    <definedName name="for8a" localSheetId="8">#REF!</definedName>
    <definedName name="for8a">#REF!</definedName>
    <definedName name="for8i" localSheetId="2">#REF!</definedName>
    <definedName name="for8i" localSheetId="3">#REF!</definedName>
    <definedName name="for8i" localSheetId="8">#REF!</definedName>
    <definedName name="for8i">#REF!</definedName>
    <definedName name="for9.3" localSheetId="2">#REF!</definedName>
    <definedName name="for9.3" localSheetId="3">#REF!</definedName>
    <definedName name="for9.3" localSheetId="8">#REF!</definedName>
    <definedName name="for9.3">#REF!</definedName>
    <definedName name="forcg" localSheetId="2">#REF!</definedName>
    <definedName name="forcg" localSheetId="3">#REF!</definedName>
    <definedName name="forcg" localSheetId="8">#REF!</definedName>
    <definedName name="forcg">#REF!</definedName>
    <definedName name="formulation" localSheetId="2">#REF!</definedName>
    <definedName name="formulation" localSheetId="3">#REF!</definedName>
    <definedName name="formulation" localSheetId="8">#REF!</definedName>
    <definedName name="formulation">#REF!</definedName>
    <definedName name="note" localSheetId="2">#REF!</definedName>
    <definedName name="note" localSheetId="3">#REF!</definedName>
    <definedName name="note" localSheetId="8">#REF!</definedName>
    <definedName name="note">#REF!</definedName>
    <definedName name="note1" localSheetId="2">#REF!</definedName>
    <definedName name="note1" localSheetId="3">#REF!</definedName>
    <definedName name="note1" localSheetId="8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8">#REF!</definedName>
    <definedName name="note10.2">#REF!</definedName>
    <definedName name="note11" localSheetId="2">#REF!</definedName>
    <definedName name="note11" localSheetId="3">#REF!</definedName>
    <definedName name="note11" localSheetId="8">#REF!</definedName>
    <definedName name="note11">#REF!</definedName>
    <definedName name="note12" localSheetId="2">#REF!</definedName>
    <definedName name="note12" localSheetId="3">#REF!</definedName>
    <definedName name="note12" localSheetId="8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8">#REF!</definedName>
    <definedName name="note13.1">#REF!</definedName>
    <definedName name="note13.2" localSheetId="2">#REF!</definedName>
    <definedName name="note13.2" localSheetId="3">#REF!</definedName>
    <definedName name="note13.2" localSheetId="8">#REF!</definedName>
    <definedName name="note13.2">#REF!</definedName>
    <definedName name="note13.3" localSheetId="2">#REF!</definedName>
    <definedName name="note13.3" localSheetId="3">#REF!</definedName>
    <definedName name="note13.3" localSheetId="8">#REF!</definedName>
    <definedName name="note13.3">#REF!</definedName>
    <definedName name="note14" localSheetId="2">#REF!</definedName>
    <definedName name="note14" localSheetId="3">#REF!</definedName>
    <definedName name="note14" localSheetId="8">#REF!</definedName>
    <definedName name="note14">#REF!</definedName>
    <definedName name="note16" localSheetId="2">#REF!</definedName>
    <definedName name="note16" localSheetId="3">#REF!</definedName>
    <definedName name="note16" localSheetId="8">#REF!</definedName>
    <definedName name="note16">#REF!</definedName>
    <definedName name="note17" localSheetId="2">#REF!</definedName>
    <definedName name="note17" localSheetId="3">#REF!</definedName>
    <definedName name="note17" localSheetId="8">#REF!</definedName>
    <definedName name="note17">#REF!</definedName>
    <definedName name="note2_2_1" localSheetId="2">#REF!</definedName>
    <definedName name="note2_2_1" localSheetId="3">#REF!</definedName>
    <definedName name="note2_2_1" localSheetId="8">#REF!</definedName>
    <definedName name="note2_2_1">#REF!</definedName>
    <definedName name="note3.6" localSheetId="2">#REF!</definedName>
    <definedName name="note3.6" localSheetId="3">#REF!</definedName>
    <definedName name="note3.6" localSheetId="8">#REF!</definedName>
    <definedName name="note3.6">#REF!</definedName>
    <definedName name="note3.7" localSheetId="2">#REF!</definedName>
    <definedName name="note3.7" localSheetId="3">#REF!</definedName>
    <definedName name="note3.7" localSheetId="8">#REF!</definedName>
    <definedName name="note3.7">#REF!</definedName>
    <definedName name="note4" localSheetId="2">#REF!</definedName>
    <definedName name="note4" localSheetId="3">#REF!</definedName>
    <definedName name="note4" localSheetId="8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8">#REF!</definedName>
    <definedName name="note5">#REF!</definedName>
    <definedName name="note5.1" localSheetId="2">#REF!</definedName>
    <definedName name="note5.1" localSheetId="3">#REF!</definedName>
    <definedName name="note5.1" localSheetId="8">#REF!</definedName>
    <definedName name="note5.1">#REF!</definedName>
    <definedName name="note6" localSheetId="2">#REF!</definedName>
    <definedName name="note6" localSheetId="3">#REF!</definedName>
    <definedName name="note6" localSheetId="8">#REF!</definedName>
    <definedName name="note6">#REF!</definedName>
    <definedName name="note7.1" localSheetId="2">#REF!</definedName>
    <definedName name="note7.1" localSheetId="3">#REF!</definedName>
    <definedName name="note7.1" localSheetId="8">#REF!</definedName>
    <definedName name="note7.1">#REF!</definedName>
    <definedName name="note7.2.1" localSheetId="2">#REF!</definedName>
    <definedName name="note7.2.1" localSheetId="3">#REF!</definedName>
    <definedName name="note7.2.1" localSheetId="8">#REF!</definedName>
    <definedName name="note7.2.1">#REF!</definedName>
    <definedName name="note7.2.2" localSheetId="2">#REF!</definedName>
    <definedName name="note7.2.2" localSheetId="3">#REF!</definedName>
    <definedName name="note7.2.2" localSheetId="8">#REF!</definedName>
    <definedName name="note7.2.2">#REF!</definedName>
    <definedName name="note7.2.3" localSheetId="2">#REF!</definedName>
    <definedName name="note7.2.3" localSheetId="3">#REF!</definedName>
    <definedName name="note7.2.3" localSheetId="8">#REF!</definedName>
    <definedName name="note7.2.3">#REF!</definedName>
    <definedName name="note8" localSheetId="2">#REF!</definedName>
    <definedName name="note8" localSheetId="3">#REF!</definedName>
    <definedName name="note8" localSheetId="8">#REF!</definedName>
    <definedName name="note8">#REF!</definedName>
    <definedName name="note8a" localSheetId="2">#REF!</definedName>
    <definedName name="note8a" localSheetId="3">#REF!</definedName>
    <definedName name="note8a" localSheetId="8">#REF!</definedName>
    <definedName name="note8a">#REF!</definedName>
    <definedName name="note8i" localSheetId="2">#REF!</definedName>
    <definedName name="note8i" localSheetId="3">#REF!</definedName>
    <definedName name="note8i" localSheetId="8">#REF!</definedName>
    <definedName name="note8i">#REF!</definedName>
    <definedName name="note9" localSheetId="2">#REF!</definedName>
    <definedName name="note9" localSheetId="3">#REF!</definedName>
    <definedName name="note9" localSheetId="8">#REF!</definedName>
    <definedName name="note9">#REF!</definedName>
    <definedName name="note9.3" localSheetId="2">#REF!</definedName>
    <definedName name="note9.3" localSheetId="3">#REF!</definedName>
    <definedName name="note9.3" localSheetId="8">#REF!</definedName>
    <definedName name="note9.3">#REF!</definedName>
    <definedName name="notecg" localSheetId="2">#REF!</definedName>
    <definedName name="notecg" localSheetId="3">#REF!</definedName>
    <definedName name="notecg" localSheetId="8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8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8">#REF!</definedName>
    <definedName name="remark17">#REF!</definedName>
    <definedName name="score" localSheetId="2">#REF!</definedName>
    <definedName name="score" localSheetId="3">#REF!</definedName>
    <definedName name="score" localSheetId="8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8">#REF!</definedName>
    <definedName name="score10.2">#REF!</definedName>
    <definedName name="score11" localSheetId="2">#REF!</definedName>
    <definedName name="score11" localSheetId="3">#REF!</definedName>
    <definedName name="score11" localSheetId="8">#REF!</definedName>
    <definedName name="score11">#REF!</definedName>
    <definedName name="score12" localSheetId="2">#REF!</definedName>
    <definedName name="score12" localSheetId="3">#REF!</definedName>
    <definedName name="score12" localSheetId="8">#REF!</definedName>
    <definedName name="score12">#REF!</definedName>
    <definedName name="score13" localSheetId="2">#REF!</definedName>
    <definedName name="score13" localSheetId="3">#REF!</definedName>
    <definedName name="score13" localSheetId="8">#REF!</definedName>
    <definedName name="score13">#REF!</definedName>
    <definedName name="score13.1" localSheetId="2">#REF!</definedName>
    <definedName name="score13.1" localSheetId="3">#REF!</definedName>
    <definedName name="score13.1" localSheetId="8">#REF!</definedName>
    <definedName name="score13.1">#REF!</definedName>
    <definedName name="score13.2" localSheetId="2">#REF!</definedName>
    <definedName name="score13.2" localSheetId="3">#REF!</definedName>
    <definedName name="score13.2" localSheetId="8">#REF!</definedName>
    <definedName name="score13.2">#REF!</definedName>
    <definedName name="score13.3" localSheetId="2">#REF!</definedName>
    <definedName name="score13.3" localSheetId="3">#REF!</definedName>
    <definedName name="score13.3" localSheetId="8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8">#REF!</definedName>
    <definedName name="score17">#REF!</definedName>
    <definedName name="score2_2_1" localSheetId="2">#REF!</definedName>
    <definedName name="score2_2_1" localSheetId="3">#REF!</definedName>
    <definedName name="score2_2_1" localSheetId="8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8">#REF!</definedName>
    <definedName name="score5">#REF!</definedName>
    <definedName name="score5.1" localSheetId="2">#REF!</definedName>
    <definedName name="score5.1" localSheetId="3">#REF!</definedName>
    <definedName name="score5.1" localSheetId="8">#REF!</definedName>
    <definedName name="score5.1">#REF!</definedName>
    <definedName name="score6" localSheetId="2">#REF!</definedName>
    <definedName name="score6" localSheetId="3">#REF!</definedName>
    <definedName name="score6" localSheetId="8">#REF!</definedName>
    <definedName name="score6">#REF!</definedName>
    <definedName name="score7.1" localSheetId="2">#REF!</definedName>
    <definedName name="score7.1" localSheetId="3">#REF!</definedName>
    <definedName name="score7.1" localSheetId="8">#REF!</definedName>
    <definedName name="score7.1">#REF!</definedName>
    <definedName name="score7.2.1" localSheetId="2">#REF!</definedName>
    <definedName name="score7.2.1" localSheetId="3">#REF!</definedName>
    <definedName name="score7.2.1" localSheetId="8">#REF!</definedName>
    <definedName name="score7.2.1">#REF!</definedName>
    <definedName name="score7.2.2" localSheetId="2">#REF!</definedName>
    <definedName name="score7.2.2" localSheetId="3">#REF!</definedName>
    <definedName name="score7.2.2" localSheetId="8">#REF!</definedName>
    <definedName name="score7.2.2">#REF!</definedName>
    <definedName name="score7.2.3" localSheetId="2">#REF!</definedName>
    <definedName name="score7.2.3" localSheetId="3">#REF!</definedName>
    <definedName name="score7.2.3" localSheetId="8">#REF!</definedName>
    <definedName name="score7.2.3">#REF!</definedName>
    <definedName name="score8" localSheetId="2">#REF!</definedName>
    <definedName name="score8" localSheetId="3">#REF!</definedName>
    <definedName name="score8" localSheetId="8">#REF!</definedName>
    <definedName name="score8">#REF!</definedName>
    <definedName name="score8a" localSheetId="2">#REF!</definedName>
    <definedName name="score8a" localSheetId="3">#REF!</definedName>
    <definedName name="score8a" localSheetId="8">#REF!</definedName>
    <definedName name="score8a">#REF!</definedName>
    <definedName name="score8i" localSheetId="2">#REF!</definedName>
    <definedName name="score8i" localSheetId="3">#REF!</definedName>
    <definedName name="score8i" localSheetId="8">#REF!</definedName>
    <definedName name="score8i">#REF!</definedName>
    <definedName name="score9" localSheetId="2">#REF!</definedName>
    <definedName name="score9" localSheetId="3">#REF!</definedName>
    <definedName name="score9" localSheetId="8">#REF!</definedName>
    <definedName name="score9">#REF!</definedName>
    <definedName name="score9.3" localSheetId="2">#REF!</definedName>
    <definedName name="score9.3" localSheetId="3">#REF!</definedName>
    <definedName name="score9.3" localSheetId="8">#REF!</definedName>
    <definedName name="score9.3">#REF!</definedName>
    <definedName name="scorecg" localSheetId="2">#REF!</definedName>
    <definedName name="scorecg" localSheetId="3">#REF!</definedName>
    <definedName name="scorecg" localSheetId="8">#REF!</definedName>
    <definedName name="scorecg">#REF!</definedName>
    <definedName name="table9" localSheetId="2">#REF!</definedName>
    <definedName name="table9" localSheetId="3">#REF!</definedName>
    <definedName name="table9" localSheetId="8">#REF!</definedName>
    <definedName name="table9">#REF!</definedName>
    <definedName name="ห" localSheetId="2">#REF!</definedName>
    <definedName name="ห" localSheetId="3">#REF!</definedName>
    <definedName name="ห" localSheetId="8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<sst xmlns="http://schemas.openxmlformats.org/spreadsheetml/2006/main" count="417" uniqueCount="173">
  <si>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</si>
  <si>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</si>
  <si>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</si>
  <si>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</si>
  <si>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</si>
  <si>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</si>
  <si>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</si>
  <si>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</si>
  <si>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</si>
  <si>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</si>
  <si>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</si>
  <si>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</si>
  <si>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</si>
  <si>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</si>
  <si>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</si>
  <si>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</si>
  <si>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</si>
  <si>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</si>
  <si>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</si>
  <si>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</si>
  <si>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</si>
  <si>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</si>
  <si>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</si>
  <si>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</si>
  <si>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</si>
  <si>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</si>
  <si>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</si>
  <si>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</si>
  <si>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</si>
  <si>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</si>
  <si>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</si>
  <si>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</si>
  <si>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</si>
  <si>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</si>
  <si>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</si>
  <si>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</si>
  <si>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</si>
  <si>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</si>
  <si>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</si>
  <si>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</si>
  <si>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</si>
  <si>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</si>
  <si>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</si>
  <si>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</si>
  <si>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</si>
  <si>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</si>
  <si>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</si>
  <si>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</si>
  <si>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</si>
  <si>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</si>
  <si>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</si>
  <si>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</si>
  <si>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</si>
  <si>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</si>
  <si>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</si>
  <si>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</si>
  <si>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</si>
  <si>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</si>
  <si>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</si>
  <si>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</si>
  <si>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</si>
  <si>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</si>
  <si>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</si>
  <si>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</si>
  <si>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</si>
  <si>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</si>
  <si>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</si>
  <si>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</si>
  <si>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</si>
  <si>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</si>
  <si>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</si>
  <si>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</si>
  <si>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</si>
  <si>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</si>
  <si>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</si>
  <si>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</si>
  <si>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</si>
  <si>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</si>
  <si>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</si>
  <si>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</si>
  <si>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</si>
  <si>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</si>
  <si>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</si>
  <si>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</si>
  <si>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</si>
  <si>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</si>
  <si>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</si>
  <si>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ปริมาณคดี</t>
  </si>
  <si>
    <t>ปริมาณคดี (ค้างเก่า) ที่ต้องดำเนินการ</t>
  </si>
  <si>
    <t>คดีคงเหลือที่อยู่ระหว่างการพิจารณาของสำนักงาน</t>
  </si>
  <si>
    <t>คดีขออนุญาตฟ้องในศาลแขวง</t>
  </si>
  <si>
    <t>คดีขออนุญาตฟ้องในศาลเยาวชนและครอบครัว</t>
  </si>
  <si>
    <t>คดีร้องขอความเป็นธรรม</t>
  </si>
  <si>
    <t>ตัวชี้วัดย่อยที่ 1 : คดีขออนุญาตฟ้องในศาลแขวง</t>
  </si>
  <si>
    <t>จำนวน</t>
  </si>
  <si>
    <t>ตัวชี้วัดย่อยที่ 2 : คดีขออนุญาตฟ้องในศาลเยาวชนและครอบครัว</t>
  </si>
  <si>
    <t>ตัวชี้วัดย่อยที่ 3 : คดีร้องขอความเป็นธรรม</t>
  </si>
  <si>
    <t>สำนวนคดีร้องขอความเป็นธรรมคงเหลือที่อยู่ระหว่างการดำเนินงานของหน่วยงาน</t>
  </si>
  <si>
    <t>ตัวชี้วัดย่อยที่ 4 : คดีอื่นๆ (การฟ้องไม่เป็นประโยชน์ต่อสาธารณชน,คดีกลุ่มความเห็นและคำสั่งฟ้อง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</si>
  <si>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</si>
  <si>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</si>
  <si>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</si>
  <si>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</si>
  <si>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</si>
  <si>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</si>
  <si>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</si>
  <si>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</si>
  <si>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</si>
  <si>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</si>
  <si>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</si>
  <si>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</si>
  <si>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</si>
  <si>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</si>
  <si>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</si>
  <si>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</si>
  <si>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</si>
  <si>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</si>
  <si>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คดีที่สำนักงานดำเนินการแล้วเสร็จที่สำนักงาน</t>
  </si>
  <si>
    <t>ค่าคะแนน</t>
  </si>
  <si>
    <t>คดีอื่นๆ (การฟ้องไม่เป็นประโยชน์ต่อสาธารณชน,คดีกลับความเห็นและคำสั่งฟ้อง คดีความผิดกรรมเดียวที่อาจถูกดำเนินคดีหลายครั้ง คดีเอกภาพ และคดีอื่น ๆ ที่อัยการสูงสุดมอบหมาย)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</si>
  <si>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</si>
  <si>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</si>
  <si>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</si>
  <si>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</si>
  <si>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>สคกส.</t>
  </si>
  <si>
    <t xml:space="preserve">หมายเหตุ : ผลการประเมิน            </t>
  </si>
  <si>
    <t>สำนวนคดีร้องขอความเป็นธรรม (1ข) ที่อสส.สั่งการแล้วเสร็จ และส่งไปยังหน่วยงานที่กี่ยวข้องภายใน 35 วัน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</si>
  <si>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</si>
  <si>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</si>
  <si>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</si>
  <si>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</si>
  <si>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</si>
  <si>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r>
      <t xml:space="preserve">คดีที่ อสส.สั่งเสร็จและส่งคืนไปยังหน่วยงานต้นเรื่องได้แล้วเสร็จ 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</si>
  <si>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 อสส.สั่งเสร็จและส่งคืนไปยังหน่วยงานต้นเรื่องได้แล้วเสร็จ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</si>
  <si>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คดีที่สำนักงานดำเนินการแล้วเสร็จ 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</si>
  <si>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100 วัน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</si>
  <si>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80 วัน</t>
    </r>
  </si>
  <si>
    <r>
      <t xml:space="preserve">สำนวนคดีร้องขอความเป็นธรรม </t>
    </r>
    <r>
      <rPr>
        <b/>
        <sz val="16"/>
        <rFont val="TH SarabunIT๙"/>
        <family val="2"/>
      </rPr>
      <t>(1ข) ที่อสส.สั่งยุติ/สั่งให้ส่งหน่วยงานที่เกี่ยวข้องแล้วเสร็จ ภายใน 35 วัน</t>
    </r>
  </si>
  <si>
    <r>
      <t xml:space="preserve">สำนวนคดีร้องขอความเป็นธรรม </t>
    </r>
    <r>
      <rPr>
        <b/>
        <sz val="16"/>
        <rFont val="TH SarabunIT๙"/>
        <family val="2"/>
      </rPr>
      <t>(2ข)</t>
    </r>
    <r>
      <rPr>
        <sz val="16"/>
        <rFont val="TH SarabunIT๙"/>
        <family val="2"/>
      </rPr>
      <t xml:space="preserve"> </t>
    </r>
    <r>
      <rPr>
        <b/>
        <sz val="16"/>
        <rFont val="TH SarabunIT๙"/>
        <family val="2"/>
      </rPr>
      <t>ที่ อสส.สั่งการแล้วเสร็จ และส่งไปยังหน่วยงานที่กี่ยวข้องภายใน 100 วัน</t>
    </r>
  </si>
  <si>
    <r>
      <t xml:space="preserve">สำนวนคดีร้องขอความเป็นธรรม (2ข) ที่อสส.สั่งการแล้วเสร็จ และส่งไปยัง
หน่วยงานที่เกี่ยวข้อง 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</si>
  <si>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สำนวนคดีร้องขอความเป็นธรรมที่หน่วยงานดำเนินการได้แล้วเสร็จ 
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และอยู่ระหว่างการพิจารณาของอัยการสูงสุด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</si>
  <si>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 125  วัน</t>
    </r>
  </si>
  <si>
    <t>คดีที่สำนักงานดำเนินการแล้วเสร็จภายใน 100 วัน 
และอยู่ระหว่างการพิจารณาของอัยการสูงสุด</t>
  </si>
  <si>
    <t>คดีที่สำนักงานดำเนินการแล้วเสร็จภายใน 80 วัน 
และอยู่ระหว่างการพิจารณาของอัยการสูงสุด</t>
  </si>
  <si>
    <t>คดีที่สำนักงานดำเนินการแล้วเสร็จภายใน 125 วัน 
และอยู่ระหว่างการพิจารณาของอัยการสูงสุด</t>
  </si>
  <si>
    <t>สำนักงานคดีกิจการอัยการสูงสุด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</si>
  <si>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</si>
  <si>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</si>
  <si>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</si>
  <si>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</si>
  <si>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</si>
  <si>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</si>
  <si>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</si>
  <si>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Monitoring</t>
  </si>
  <si>
    <t>ร้อยละของคดีที่อยู่ในความรับผิดชอบของสำนักงานคดีกิจการ
อัยการสูงสุดในปีงบประมาณ พ.ศ. 2566 ที่สำนักงานอัยการสูงสุดดำเนินการได้ตามระยะเวลาที่กำหนด</t>
  </si>
  <si>
    <t xml:space="preserve">ร้อยละของคดีที่อยู่ในความรับผิดชอบของสำนักงานคดีกิจการอัยการสูงสุดในปีงบประมาณ  พ.ศ. 2566 ที่สำนักงานอัยการสูงสุดดำเนินการได้ตามระยะเวลาที่กำหนด </t>
  </si>
  <si>
    <t>ปริมาณคดีที่รับมาดำเนินการในปีงบประมาณ พ.ศ. 2566</t>
  </si>
  <si>
    <t>รวมคดีที่ต้องดำเนินการในปีงบประมาณ พ.ศ. 2566</t>
  </si>
  <si>
    <t>รวมคดีที่ต้องดำเนินการทั้งหมดในปีงบประมาณ พ.ศ. 2566</t>
  </si>
  <si>
    <t>สำนวนคดีร้องขอความเป็นธรรมที่หน่วยงานดำเนินการได้แล้วเสร็จภายในเวลาที่กำหนด และอยู่ระหว่างการพิจารณาของอัยการสูงสุด</t>
  </si>
  <si>
    <t>(5)</t>
  </si>
  <si>
    <t xml:space="preserve">                ประจำปีงบประมาณ พ.ศ. 2566</t>
  </si>
  <si>
    <t>ตัวชี้วัดย่อยที่ 5</t>
  </si>
  <si>
    <t>(ถ้าหากข้อความหลายหน้ากระดาษให้ทำการแนบไฟล์ส่งมาทาง E-mail: ps@ago.go.th พร้อมแบบรายงาน)</t>
  </si>
  <si>
    <t>(ถ้าหากมีข้อความหลายหน้ากระดาษให้ทำการแนบไฟล์ส่งทาง E-mail : ps@ago.go.th  พร้อมแบบรายงาน)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</si>
  <si>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</si>
  <si>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</si>
  <si>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</si>
  <si>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มิติที่ 4 ด้านการพัฒนาองค์กร</t>
  </si>
  <si>
    <t>ระดับความสำเร็จของการติดตามผลการดำเนินงานตามพันธกิจ
ที่สำคัญของสำนักงานอัยการสูงสุด</t>
  </si>
  <si>
    <t xml:space="preserve"> ประจำปีงบประมาณ พ.ศ. 2566 (รอบ 12 เดือน)</t>
  </si>
  <si>
    <t xml:space="preserve">ผลการประเมิน ณ วันที่ </t>
  </si>
  <si>
    <t>12 เดือน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</si>
</sst>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21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3" applyNumberFormat="0" applyAlignment="0" applyProtection="0"/>
    <xf numFmtId="0" fontId="66" fillId="0" borderId="4" applyNumberFormat="0" applyFill="0" applyAlignment="0" applyProtection="0"/>
    <xf numFmtId="0" fontId="6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24" borderId="2" applyNumberFormat="0" applyAlignment="0" applyProtection="0"/>
    <xf numFmtId="0" fontId="69" fillId="25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72" fillId="21" borderId="6" applyNumberFormat="0" applyAlignment="0" applyProtection="0"/>
    <xf numFmtId="0" fontId="0" fillId="33" borderId="7" applyNumberFormat="0" applyFont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6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7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8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8" fillId="0" borderId="0" xfId="50" applyFont="1" applyFill="1" applyAlignment="1" applyProtection="1">
      <alignment/>
      <protection/>
    </xf>
    <xf numFmtId="0" fontId="78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8" fillId="0" borderId="0" xfId="50" applyFont="1" applyAlignment="1" applyProtection="1">
      <alignment horizontal="left"/>
      <protection/>
    </xf>
    <xf numFmtId="0" fontId="78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6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8" fillId="0" borderId="0" xfId="50" applyFont="1" applyAlignment="1" applyProtection="1">
      <alignment horizontal="left"/>
      <protection/>
    </xf>
    <xf numFmtId="194" fontId="79" fillId="35" borderId="11" xfId="35" applyNumberFormat="1" applyFont="1" applyFill="1" applyBorder="1" applyAlignment="1" applyProtection="1">
      <alignment horizontal="center" vertical="center"/>
      <protection locked="0"/>
    </xf>
    <xf numFmtId="194" fontId="79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0" fillId="0" borderId="0" xfId="50" applyFont="1" applyAlignment="1" applyProtection="1">
      <alignment/>
      <protection/>
    </xf>
    <xf numFmtId="0" fontId="80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0" borderId="0" xfId="91" applyFont="1" applyProtection="1">
      <alignment/>
      <protection/>
    </xf>
    <xf numFmtId="0" fontId="81" fillId="6" borderId="12" xfId="91" applyFont="1" applyFill="1" applyBorder="1" applyAlignment="1" applyProtection="1">
      <alignment vertical="center" shrinkToFit="1"/>
      <protection/>
    </xf>
    <xf numFmtId="1" fontId="82" fillId="6" borderId="11" xfId="91" applyNumberFormat="1" applyFont="1" applyFill="1" applyBorder="1" applyAlignment="1" applyProtection="1">
      <alignment horizontal="center" vertical="center" shrinkToFit="1"/>
      <protection/>
    </xf>
    <xf numFmtId="0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82" fillId="6" borderId="14" xfId="91" applyNumberFormat="1" applyFont="1" applyFill="1" applyBorder="1" applyAlignment="1" applyProtection="1">
      <alignment horizontal="center" vertical="center" shrinkToFit="1"/>
      <protection/>
    </xf>
    <xf numFmtId="192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Alignment="1" applyProtection="1">
      <alignment vertical="center"/>
      <protection/>
    </xf>
    <xf numFmtId="0" fontId="80" fillId="0" borderId="0" xfId="91" applyFont="1" applyAlignment="1" applyProtection="1">
      <alignment vertical="top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6" borderId="12" xfId="91" applyFont="1" applyFill="1" applyBorder="1" applyAlignment="1" applyProtection="1">
      <alignment horizontal="left" vertical="center" shrinkToFit="1"/>
      <protection/>
    </xf>
    <xf numFmtId="0" fontId="81" fillId="6" borderId="11" xfId="83" applyNumberFormat="1" applyFont="1" applyFill="1" applyBorder="1" applyAlignment="1" applyProtection="1">
      <alignment horizontal="center" vertical="center" shrinkToFit="1"/>
      <protection/>
    </xf>
    <xf numFmtId="0" fontId="82" fillId="0" borderId="17" xfId="91" applyFont="1" applyFill="1" applyBorder="1" applyAlignment="1" applyProtection="1">
      <alignment horizontal="right" vertical="center"/>
      <protection/>
    </xf>
    <xf numFmtId="1" fontId="82" fillId="0" borderId="11" xfId="91" applyNumberFormat="1" applyFont="1" applyFill="1" applyBorder="1" applyAlignment="1" applyProtection="1">
      <alignment horizontal="center" vertical="center" shrinkToFit="1"/>
      <protection/>
    </xf>
    <xf numFmtId="0" fontId="81" fillId="0" borderId="18" xfId="91" applyNumberFormat="1" applyFont="1" applyFill="1" applyBorder="1" applyAlignment="1" applyProtection="1">
      <alignment horizontal="center" vertical="center" shrinkToFit="1"/>
      <protection/>
    </xf>
    <xf numFmtId="0" fontId="81" fillId="0" borderId="18" xfId="83" applyNumberFormat="1" applyFont="1" applyFill="1" applyBorder="1" applyAlignment="1" applyProtection="1">
      <alignment horizontal="center" vertical="center" shrinkToFit="1"/>
      <protection/>
    </xf>
    <xf numFmtId="0" fontId="81" fillId="0" borderId="18" xfId="91" applyFont="1" applyFill="1" applyBorder="1" applyAlignment="1" applyProtection="1">
      <alignment vertical="center" shrinkToFit="1"/>
      <protection/>
    </xf>
    <xf numFmtId="192" fontId="82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192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1" fillId="0" borderId="0" xfId="91" applyNumberFormat="1" applyFont="1" applyFill="1" applyBorder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vertical="top" shrinkToFit="1"/>
      <protection/>
    </xf>
    <xf numFmtId="0" fontId="81" fillId="0" borderId="0" xfId="91" applyNumberFormat="1" applyFont="1" applyFill="1" applyBorder="1" applyAlignment="1" applyProtection="1">
      <alignment vertical="top" shrinkToFit="1"/>
      <protection/>
    </xf>
    <xf numFmtId="0" fontId="81" fillId="0" borderId="0" xfId="91" applyFont="1" applyFill="1" applyAlignment="1" applyProtection="1">
      <alignment vertical="top" shrinkToFit="1"/>
      <protection/>
    </xf>
    <xf numFmtId="0" fontId="81" fillId="0" borderId="0" xfId="91" applyNumberFormat="1" applyFont="1" applyFill="1" applyAlignment="1" applyProtection="1">
      <alignment vertical="top" shrinkToFit="1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0" fontId="14" fillId="0" borderId="0" xfId="93" applyFont="1" applyAlignment="1" applyProtection="1">
      <alignment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4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81" fillId="0" borderId="11" xfId="93" applyNumberFormat="1" applyFont="1" applyFill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Border="1" applyAlignment="1" applyProtection="1">
      <alignment horizontal="center"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horizontal="center" vertical="center"/>
      <protection/>
    </xf>
    <xf numFmtId="192" fontId="14" fillId="0" borderId="0" xfId="62" applyNumberFormat="1" applyFont="1" applyAlignment="1" applyProtection="1">
      <alignment vertical="top"/>
      <protection/>
    </xf>
    <xf numFmtId="2" fontId="14" fillId="0" borderId="0" xfId="62" applyNumberFormat="1" applyFont="1" applyAlignment="1" applyProtection="1">
      <alignment vertical="top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3" fillId="0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192" fontId="82" fillId="19" borderId="11" xfId="93" applyNumberFormat="1" applyFont="1" applyFill="1" applyBorder="1" applyAlignment="1" applyProtection="1">
      <alignment horizontal="center" vertical="center"/>
      <protection/>
    </xf>
    <xf numFmtId="0" fontId="13" fillId="38" borderId="11" xfId="62" applyFont="1" applyFill="1" applyBorder="1" applyAlignment="1" applyProtection="1">
      <alignment horizontal="center" vertical="center" shrinkToFi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2" fontId="13" fillId="19" borderId="11" xfId="62" applyNumberFormat="1" applyFont="1" applyFill="1" applyBorder="1" applyAlignment="1" applyProtection="1">
      <alignment horizontal="center" vertical="center" shrinkToFit="1"/>
      <protection/>
    </xf>
    <xf numFmtId="2" fontId="14" fillId="0" borderId="11" xfId="62" applyNumberFormat="1" applyFont="1" applyFill="1" applyBorder="1" applyAlignment="1" applyProtection="1">
      <alignment horizontal="center"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18" borderId="11" xfId="0" applyFont="1" applyFill="1" applyBorder="1" applyAlignment="1" applyProtection="1">
      <alignment horizontal="center" vertical="center"/>
      <protection/>
    </xf>
    <xf numFmtId="0" fontId="13" fillId="18" borderId="11" xfId="93" applyFont="1" applyFill="1" applyBorder="1" applyAlignment="1" applyProtection="1">
      <alignment horizontal="center" vertical="center" shrinkToFit="1"/>
      <protection/>
    </xf>
    <xf numFmtId="1" fontId="82" fillId="37" borderId="11" xfId="93" applyNumberFormat="1" applyFont="1" applyFill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horizontal="center" vertical="center"/>
      <protection/>
    </xf>
    <xf numFmtId="2" fontId="83" fillId="0" borderId="0" xfId="93" applyNumberFormat="1" applyFont="1" applyBorder="1" applyAlignment="1" applyProtection="1">
      <alignment horizontal="center" vertical="center"/>
      <protection/>
    </xf>
    <xf numFmtId="196" fontId="14" fillId="0" borderId="0" xfId="62" applyNumberFormat="1" applyFont="1" applyBorder="1" applyAlignment="1" applyProtection="1">
      <alignment horizontal="center" vertical="center" wrapText="1"/>
      <protection/>
    </xf>
    <xf numFmtId="0" fontId="80" fillId="0" borderId="0" xfId="62" applyFont="1" applyAlignment="1" applyProtection="1">
      <alignment vertical="center" shrinkToFit="1"/>
      <protection/>
    </xf>
    <xf numFmtId="2" fontId="13" fillId="13" borderId="11" xfId="62" applyNumberFormat="1" applyFont="1" applyFill="1" applyBorder="1" applyAlignment="1" applyProtection="1">
      <alignment horizontal="center" vertical="center" shrinkToFit="1"/>
      <protection/>
    </xf>
    <xf numFmtId="0" fontId="84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85" fillId="0" borderId="18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1" fillId="0" borderId="0" xfId="91" applyNumberFormat="1" applyFont="1" applyFill="1" applyBorder="1" applyAlignment="1" applyProtection="1">
      <alignment horizontal="center" vertical="top" shrinkToFit="1"/>
      <protection/>
    </xf>
    <xf numFmtId="192" fontId="81" fillId="0" borderId="0" xfId="91" applyNumberFormat="1" applyFont="1" applyFill="1" applyBorder="1" applyAlignment="1" applyProtection="1">
      <alignment vertical="top" shrinkToFit="1"/>
      <protection/>
    </xf>
    <xf numFmtId="192" fontId="81" fillId="0" borderId="0" xfId="91" applyNumberFormat="1" applyFont="1" applyFill="1" applyAlignment="1" applyProtection="1">
      <alignment vertical="top" shrinkToFit="1"/>
      <protection/>
    </xf>
    <xf numFmtId="0" fontId="81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2" fillId="0" borderId="0" xfId="91" applyFont="1" applyFill="1" applyBorder="1" applyAlignment="1" applyProtection="1">
      <alignment horizontal="center" vertical="center" shrinkToFit="1"/>
      <protection/>
    </xf>
    <xf numFmtId="0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1" fillId="0" borderId="0" xfId="83" applyNumberFormat="1" applyFont="1" applyFill="1" applyBorder="1" applyAlignment="1" applyProtection="1">
      <alignment vertical="center" shrinkToFit="1"/>
      <protection/>
    </xf>
    <xf numFmtId="197" fontId="81" fillId="0" borderId="0" xfId="83" applyNumberFormat="1" applyFont="1" applyFill="1" applyBorder="1" applyAlignment="1" applyProtection="1">
      <alignment horizontal="center" vertical="center" shrinkToFit="1"/>
      <protection/>
    </xf>
    <xf numFmtId="192" fontId="81" fillId="0" borderId="0" xfId="83" applyNumberFormat="1" applyFont="1" applyFill="1" applyBorder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left" vertical="center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192" fontId="81" fillId="0" borderId="0" xfId="83" applyNumberFormat="1" applyFont="1" applyFill="1" applyBorder="1" applyAlignment="1" applyProtection="1">
      <alignment vertical="center" shrinkToFit="1"/>
      <protection/>
    </xf>
    <xf numFmtId="0" fontId="82" fillId="0" borderId="0" xfId="91" applyFont="1" applyFill="1" applyBorder="1" applyAlignment="1" applyProtection="1">
      <alignment vertical="center" shrinkToFit="1"/>
      <protection/>
    </xf>
    <xf numFmtId="192" fontId="81" fillId="0" borderId="0" xfId="91" applyNumberFormat="1" applyFont="1" applyFill="1" applyBorder="1" applyAlignment="1" applyProtection="1">
      <alignment horizontal="center" vertical="center" shrinkToFit="1"/>
      <protection/>
    </xf>
    <xf numFmtId="192" fontId="81" fillId="0" borderId="0" xfId="91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0" fontId="81" fillId="0" borderId="0" xfId="91" applyFont="1" applyFill="1" applyAlignment="1" applyProtection="1">
      <alignment vertical="center" shrinkToFit="1"/>
      <protection/>
    </xf>
    <xf numFmtId="0" fontId="81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2" fillId="0" borderId="0" xfId="91" applyFont="1" applyFill="1" applyBorder="1" applyAlignment="1" applyProtection="1">
      <alignment vertical="top"/>
      <protection/>
    </xf>
    <xf numFmtId="2" fontId="82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2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195" fontId="23" fillId="0" borderId="25" xfId="91" applyNumberFormat="1" applyFont="1" applyFill="1" applyBorder="1" applyAlignment="1" applyProtection="1">
      <alignment horizontal="center" vertical="top" shrinkToFit="1"/>
      <protection/>
    </xf>
    <xf numFmtId="49" fontId="86" fillId="0" borderId="23" xfId="91" applyNumberFormat="1" applyFont="1" applyFill="1" applyBorder="1" applyAlignment="1" applyProtection="1">
      <alignment horizontal="center" vertical="top" shrinkToFit="1"/>
      <protection/>
    </xf>
    <xf numFmtId="0" fontId="86" fillId="0" borderId="26" xfId="91" applyFont="1" applyFill="1" applyBorder="1" applyAlignment="1" applyProtection="1">
      <alignment vertical="top" wrapTex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4" fillId="18" borderId="11" xfId="93" applyFont="1" applyFill="1" applyBorder="1" applyAlignment="1" applyProtection="1">
      <alignment horizontal="center" vertical="center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80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90" fillId="0" borderId="0" xfId="91" applyNumberFormat="1" applyFont="1" applyFill="1" applyBorder="1" applyAlignment="1" applyProtection="1">
      <alignment horizontal="left" vertical="center" indent="7"/>
      <protection/>
    </xf>
    <xf numFmtId="0" fontId="82" fillId="0" borderId="21" xfId="91" applyFont="1" applyFill="1" applyBorder="1" applyAlignment="1" applyProtection="1">
      <alignment horizontal="center" vertical="top" wrapText="1"/>
      <protection/>
    </xf>
    <xf numFmtId="0" fontId="82" fillId="0" borderId="17" xfId="91" applyFont="1" applyFill="1" applyBorder="1" applyAlignment="1" applyProtection="1">
      <alignment vertical="top" wrapText="1"/>
      <protection/>
    </xf>
    <xf numFmtId="0" fontId="80" fillId="37" borderId="0" xfId="91" applyFont="1" applyFill="1" applyAlignment="1" applyProtection="1">
      <alignment vertical="top"/>
      <protection/>
    </xf>
    <xf numFmtId="0" fontId="82" fillId="0" borderId="13" xfId="91" applyFont="1" applyFill="1" applyBorder="1" applyAlignment="1" applyProtection="1">
      <alignment vertical="top" wrapText="1"/>
      <protection/>
    </xf>
    <xf numFmtId="0" fontId="81" fillId="0" borderId="22" xfId="91" applyFont="1" applyFill="1" applyBorder="1" applyAlignment="1" applyProtection="1">
      <alignment horizontal="center" vertical="top" shrinkToFit="1"/>
      <protection/>
    </xf>
    <xf numFmtId="0" fontId="81" fillId="0" borderId="22" xfId="91" applyNumberFormat="1" applyFont="1" applyFill="1" applyBorder="1" applyAlignment="1" applyProtection="1">
      <alignment horizontal="center" vertical="top" shrinkToFit="1"/>
      <protection/>
    </xf>
    <xf numFmtId="2" fontId="81" fillId="0" borderId="22" xfId="91" applyNumberFormat="1" applyFont="1" applyFill="1" applyBorder="1" applyAlignment="1" applyProtection="1">
      <alignment horizontal="center" vertical="top" shrinkToFit="1"/>
      <protection/>
    </xf>
    <xf numFmtId="192" fontId="82" fillId="0" borderId="22" xfId="91" applyNumberFormat="1" applyFont="1" applyFill="1" applyBorder="1" applyAlignment="1" applyProtection="1">
      <alignment horizontal="center" vertical="top" shrinkToFit="1"/>
      <protection/>
    </xf>
    <xf numFmtId="1" fontId="24" fillId="0" borderId="22" xfId="91" applyNumberFormat="1" applyFont="1" applyFill="1" applyBorder="1" applyAlignment="1" applyProtection="1">
      <alignment horizontal="right" vertical="top" shrinkToFit="1"/>
      <protection/>
    </xf>
    <xf numFmtId="192" fontId="14" fillId="0" borderId="22" xfId="83" applyNumberFormat="1" applyFont="1" applyFill="1" applyBorder="1" applyAlignment="1" applyProtection="1">
      <alignment horizontal="center" vertical="top" shrinkToFit="1"/>
      <protection/>
    </xf>
    <xf numFmtId="1" fontId="81" fillId="0" borderId="22" xfId="91" applyNumberFormat="1" applyFont="1" applyFill="1" applyBorder="1" applyAlignment="1" applyProtection="1" quotePrefix="1">
      <alignment horizontal="center" vertical="top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2" fillId="0" borderId="18" xfId="83" applyNumberFormat="1" applyFont="1" applyFill="1" applyBorder="1" applyAlignment="1" applyProtection="1">
      <alignment horizontal="center" vertical="center" shrinkToFit="1"/>
      <protection/>
    </xf>
    <xf numFmtId="192" fontId="82" fillId="0" borderId="17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1" fillId="6" borderId="14" xfId="91" applyFont="1" applyFill="1" applyBorder="1" applyAlignment="1" applyProtection="1">
      <alignment horizontal="left" vertical="center" wrapText="1"/>
      <protection/>
    </xf>
    <xf numFmtId="0" fontId="91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1" xfId="91" applyNumberFormat="1" applyFont="1" applyFill="1" applyBorder="1" applyAlignment="1" applyProtection="1">
      <alignment horizontal="center" vertical="center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78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35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18" borderId="14" xfId="93" applyFont="1" applyFill="1" applyBorder="1" applyAlignment="1" applyProtection="1">
      <alignment horizontal="center" vertical="center"/>
      <protection/>
    </xf>
    <xf numFmtId="0" fontId="14" fillId="18" borderId="15" xfId="93" applyFont="1" applyFill="1" applyBorder="1" applyAlignment="1" applyProtection="1">
      <alignment horizontal="center" vertical="center"/>
      <protection/>
    </xf>
    <xf numFmtId="0" fontId="14" fillId="18" borderId="12" xfId="93" applyFont="1" applyFill="1" applyBorder="1" applyAlignment="1" applyProtection="1">
      <alignment horizontal="center" vertical="center"/>
      <protection/>
    </xf>
    <xf numFmtId="0" fontId="14" fillId="18" borderId="11" xfId="93" applyFont="1" applyFill="1" applyBorder="1" applyAlignment="1" applyProtection="1">
      <alignment horizontal="center" vertical="center"/>
      <protection/>
    </xf>
    <xf numFmtId="0" fontId="13" fillId="18" borderId="14" xfId="93" applyFont="1" applyFill="1" applyBorder="1" applyAlignment="1" applyProtection="1">
      <alignment horizontal="center" vertical="center"/>
      <protection/>
    </xf>
    <xf numFmtId="0" fontId="13" fillId="18" borderId="12" xfId="93" applyFont="1" applyFill="1" applyBorder="1" applyAlignment="1" applyProtection="1">
      <alignment horizontal="center" vertical="center"/>
      <protection/>
    </xf>
    <xf numFmtId="0" fontId="14" fillId="0" borderId="14" xfId="93" applyFont="1" applyBorder="1" applyAlignment="1" applyProtection="1">
      <alignment vertical="center" wrapText="1"/>
      <protection/>
    </xf>
    <xf numFmtId="0" fontId="14" fillId="0" borderId="15" xfId="93" applyFont="1" applyBorder="1" applyAlignment="1" applyProtection="1">
      <alignment vertical="center"/>
      <protection/>
    </xf>
    <xf numFmtId="0" fontId="14" fillId="0" borderId="12" xfId="93" applyFont="1" applyBorder="1" applyAlignment="1" applyProtection="1">
      <alignment vertical="center"/>
      <protection/>
    </xf>
    <xf numFmtId="0" fontId="14" fillId="0" borderId="15" xfId="93" applyFont="1" applyBorder="1" applyAlignment="1" applyProtection="1">
      <alignment vertical="center" wrapText="1"/>
      <protection/>
    </xf>
    <xf numFmtId="0" fontId="14" fillId="0" borderId="12" xfId="93" applyFont="1" applyBorder="1" applyAlignment="1" applyProtection="1">
      <alignment vertical="center" wrapText="1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right" vertical="center" indent="1"/>
      <protection/>
    </xf>
    <xf numFmtId="0" fontId="14" fillId="0" borderId="35" xfId="62" applyFont="1" applyBorder="1" applyAlignment="1" applyProtection="1">
      <alignment horizontal="left" vertical="center" shrinkToFi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11" xfId="62" applyFont="1" applyFill="1" applyBorder="1" applyAlignment="1" applyProtection="1">
      <alignment horizontal="right" vertical="center" wrapText="1" indent="1"/>
      <protection/>
    </xf>
    <xf numFmtId="2" fontId="13" fillId="38" borderId="0" xfId="77" applyNumberFormat="1" applyFont="1" applyFill="1" applyBorder="1" applyAlignment="1" applyProtection="1">
      <alignment horizontal="left" vertical="top" wrapText="1"/>
      <protection/>
    </xf>
    <xf numFmtId="0" fontId="14" fillId="0" borderId="0" xfId="93" applyFont="1" applyAlignment="1" applyProtection="1">
      <alignment horizontal="left" vertical="top"/>
      <protection/>
    </xf>
    <xf numFmtId="0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3" fillId="0" borderId="35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5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5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8" fillId="0" borderId="0" xfId="50" applyFont="1" applyAlignment="1" applyProtection="1">
      <alignment horizontal="left" vertical="center"/>
      <protection/>
    </xf>
    <xf numFmtId="0" fontId="4" fillId="0" borderId="35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shrinkToFit="1"/>
      <protection/>
    </xf>
    <xf numFmtId="0" fontId="13" fillId="35" borderId="11" xfId="62" applyFont="1" applyFill="1" applyBorder="1" applyAlignment="1" applyProtection="1">
      <alignment horizontal="center" vertical="center" shrinkToFit="1"/>
      <protection locked="0"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18</xdr:row>
      <xdr:rowOff>76200</xdr:rowOff>
    </xdr:from>
    <xdr:to>
      <xdr:col>1</xdr:col>
      <xdr:colOff>885825</xdr:colOff>
      <xdr:row>22</xdr:row>
      <xdr:rowOff>285750</xdr:rowOff>
    </xdr:to>
    <xdr:grpSp>
      <xdr:nvGrpSpPr>
        <xdr:cNvPr id="3" name="กลุ่ม 1"/>
        <xdr:cNvGrpSpPr>
          <a:grpSpLocks/>
        </xdr:cNvGrpSpPr>
      </xdr:nvGrpSpPr>
      <xdr:grpSpPr>
        <a:xfrm>
          <a:off x="1038225" y="6134100"/>
          <a:ext cx="219075" cy="1428750"/>
          <a:chOff x="2177562" y="64679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87407" y="64679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87407" y="67731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77562" y="70786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77562" y="73741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77562" y="76797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26;&#3635;&#3609;&#3633;&#3585;&#3591;&#3634;&#3609;&#3651;&#3609;&#3626;&#3656;&#3623;&#3609;&#3585;&#3621;&#3634;&#3591;\&#3626;&#3635;&#3609;&#3633;&#3585;&#3591;&#3634;&#3609;&#3617;&#3637;&#3588;&#3604;&#3637;\08.%20&#3626;&#3635;&#3609;&#3633;&#3585;&#3591;&#3634;&#3609;&#3588;&#3604;&#3637;&#3585;&#3636;&#3592;&#3585;&#3634;&#3619;&#3629;&#3633;&#3618;&#3585;&#3634;&#3619;&#3626;&#3641;&#3591;&#3626;&#3640;&#36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Mail%20&#3619;&#3634;&#3618;&#3591;&#3634;&#3609;%206%20&#3648;&#3604;&#3639;&#3629;&#3609;\&#3585;&#3621;&#3634;&#3591;%20(&#3626;&#3656;&#3623;&#3609;&#3585;&#3621;&#3634;&#3591;)\32%20&#3626;&#3635;&#3609;&#3633;&#3585;&#3591;&#3634;&#3609;&#3588;&#3604;&#3637;&#3585;&#3636;&#3592;&#3585;&#3634;&#3619;&#3629;&#3633;&#3618;&#3585;&#3634;&#3619;\32-&#3626;&#3635;&#3609;&#3633;&#3585;&#3591;&#3634;&#3609;&#3588;&#3604;&#3637;&#3585;&#3636;&#3592;&#3585;&#3634;&#3619;&#3629;&#3633;&#3618;&#3585;&#3634;&#3619;&#3626;&#3641;&#3591;&#3626;&#3640;&#3604;-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3.9"/>
      <sheetName val="3.11"/>
      <sheetName val="4.1"/>
      <sheetName val="5.1(1)"/>
      <sheetName val="3.16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2.7"/>
      <sheetName val="3.3"/>
      <sheetName val="4.3 (5) หน่วยงานกรอกข้อมูล"/>
      <sheetName val="4.1"/>
      <sheetName val="5.1(1)"/>
      <sheetName val="7.1"/>
      <sheetName val="8.1"/>
      <sheetName val="8.2"/>
      <sheetName val="8.5"/>
      <sheetName val="9.1"/>
    </sheetNames>
    <sheetDataSet>
      <sheetData sheetId="0">
        <row r="6">
          <cell r="A6" t="str">
            <v>สำนักงานคดีกิจการอัยการสูงสุด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00" workbookViewId="0" topLeftCell="A1">
      <selection activeCell="R21" sqref="R21"/>
    </sheetView>
  </sheetViews>
  <sheetFormatPr defaultColWidth="9.140625" defaultRowHeight="15"/>
  <cols>
    <col min="1" max="1" width="5.57421875" style="255" customWidth="1"/>
    <col min="2" max="2" width="47.28125" style="237" customWidth="1"/>
    <col min="3" max="3" width="6.421875" style="130" customWidth="1"/>
    <col min="4" max="5" width="6.7109375" style="130" customWidth="1"/>
    <col min="6" max="10" width="5.140625" style="131" customWidth="1"/>
    <col min="11" max="11" width="8.8515625" style="131" customWidth="1"/>
    <col min="12" max="12" width="9.140625" style="242" customWidth="1"/>
    <col min="13" max="13" width="3.7109375" style="242" customWidth="1"/>
    <col min="14" max="14" width="9.57421875" style="242" customWidth="1"/>
    <col min="15" max="16384" width="9.00390625" style="129" customWidth="1"/>
  </cols>
  <sheetData>
    <row r="1" spans="1:14" ht="20.25">
      <c r="A1" s="254"/>
      <c r="B1" s="236"/>
      <c r="C1" s="322" t="s">
        <v>54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20.25">
      <c r="A2" s="254"/>
      <c r="B2" s="236"/>
      <c r="C2" s="322" t="s">
        <v>161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ht="15.75" customHeight="1" thickBot="1">
      <c r="N3" s="243"/>
    </row>
    <row r="4" spans="1:14" ht="24" customHeight="1" thickTop="1">
      <c r="A4" s="328" t="s">
        <v>167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30"/>
    </row>
    <row r="5" spans="1:14" ht="24" customHeight="1">
      <c r="A5" s="335" t="s">
        <v>170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</row>
    <row r="6" spans="1:14" ht="24" customHeight="1" thickBot="1">
      <c r="A6" s="331" t="s">
        <v>145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8" customHeight="1" thickTop="1">
      <c r="A7" s="256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</row>
    <row r="8" spans="1:14" s="134" customFormat="1" ht="20.25">
      <c r="A8" s="334" t="s">
        <v>44</v>
      </c>
      <c r="B8" s="334"/>
      <c r="C8" s="315" t="s">
        <v>123</v>
      </c>
      <c r="D8" s="305" t="s">
        <v>43</v>
      </c>
      <c r="E8" s="305" t="s">
        <v>146</v>
      </c>
      <c r="F8" s="117" t="s">
        <v>6</v>
      </c>
      <c r="G8" s="133"/>
      <c r="H8" s="133"/>
      <c r="I8" s="133"/>
      <c r="J8" s="133"/>
      <c r="K8" s="325" t="s">
        <v>2</v>
      </c>
      <c r="L8" s="326"/>
      <c r="M8" s="326"/>
      <c r="N8" s="327"/>
    </row>
    <row r="9" spans="1:14" s="134" customFormat="1" ht="17.25" customHeight="1">
      <c r="A9" s="334"/>
      <c r="B9" s="334"/>
      <c r="C9" s="316"/>
      <c r="D9" s="318"/>
      <c r="E9" s="306"/>
      <c r="F9" s="308">
        <v>1</v>
      </c>
      <c r="G9" s="308">
        <v>2</v>
      </c>
      <c r="H9" s="308">
        <v>3</v>
      </c>
      <c r="I9" s="308">
        <v>4</v>
      </c>
      <c r="J9" s="308">
        <v>5</v>
      </c>
      <c r="K9" s="244" t="s">
        <v>45</v>
      </c>
      <c r="L9" s="245" t="s">
        <v>118</v>
      </c>
      <c r="M9" s="323" t="s">
        <v>152</v>
      </c>
      <c r="N9" s="246" t="s">
        <v>46</v>
      </c>
    </row>
    <row r="10" spans="1:14" s="134" customFormat="1" ht="21.75" customHeight="1">
      <c r="A10" s="334"/>
      <c r="B10" s="334"/>
      <c r="C10" s="317"/>
      <c r="D10" s="319"/>
      <c r="E10" s="307"/>
      <c r="F10" s="309"/>
      <c r="G10" s="309"/>
      <c r="H10" s="309"/>
      <c r="I10" s="309"/>
      <c r="J10" s="309"/>
      <c r="K10" s="247" t="s">
        <v>47</v>
      </c>
      <c r="L10" s="248" t="s">
        <v>48</v>
      </c>
      <c r="M10" s="324"/>
      <c r="N10" s="249" t="s">
        <v>49</v>
      </c>
    </row>
    <row r="11" spans="1:14" s="141" customFormat="1" ht="24.75" customHeight="1">
      <c r="A11" s="320" t="s">
        <v>116</v>
      </c>
      <c r="B11" s="321"/>
      <c r="C11" s="136"/>
      <c r="D11" s="137">
        <f>SUM(D12:D12)</f>
        <v>5</v>
      </c>
      <c r="E11" s="277">
        <f>SUM(E12:E12)</f>
        <v>100</v>
      </c>
      <c r="F11" s="138"/>
      <c r="G11" s="138"/>
      <c r="H11" s="138"/>
      <c r="I11" s="138"/>
      <c r="J11" s="138"/>
      <c r="K11" s="138"/>
      <c r="L11" s="139" t="e">
        <f>SUM(N12:N12)*E16/E11</f>
        <v>#DIV/0!</v>
      </c>
      <c r="M11" s="279" t="e">
        <f>L11</f>
        <v>#DIV/0!</v>
      </c>
      <c r="N11" s="140"/>
    </row>
    <row r="12" spans="1:14" s="148" customFormat="1" ht="42" customHeight="1">
      <c r="A12" s="283">
        <v>3.3</v>
      </c>
      <c r="B12" s="238" t="s">
        <v>121</v>
      </c>
      <c r="C12" s="144" t="s">
        <v>50</v>
      </c>
      <c r="D12" s="145">
        <v>5</v>
      </c>
      <c r="E12" s="146">
        <f>D12*100/D16</f>
        <v>100</v>
      </c>
      <c r="F12" s="143">
        <v>40</v>
      </c>
      <c r="G12" s="143">
        <v>50</v>
      </c>
      <c r="H12" s="143">
        <v>60</v>
      </c>
      <c r="I12" s="143">
        <v>70</v>
      </c>
      <c r="J12" s="143">
        <v>80</v>
      </c>
      <c r="K12" s="146" t="e">
        <f>'3.3'!D4</f>
        <v>#DIV/0!</v>
      </c>
      <c r="L12" s="278" t="e">
        <f>'3.3'!D6</f>
        <v>#DIV/0!</v>
      </c>
      <c r="M12" s="279" t="e">
        <f>L12</f>
        <v>#DIV/0!</v>
      </c>
      <c r="N12" s="147" t="e">
        <f>E12*L12/E16</f>
        <v>#DIV/0!</v>
      </c>
    </row>
    <row r="13" spans="1:14" s="134" customFormat="1" ht="24.75" customHeight="1">
      <c r="A13" s="312" t="s">
        <v>168</v>
      </c>
      <c r="B13" s="313"/>
      <c r="C13" s="149"/>
      <c r="D13" s="137"/>
      <c r="E13" s="277"/>
      <c r="F13" s="138"/>
      <c r="G13" s="138"/>
      <c r="H13" s="138"/>
      <c r="I13" s="138"/>
      <c r="J13" s="138"/>
      <c r="K13" s="150"/>
      <c r="L13" s="139"/>
      <c r="M13" s="279"/>
      <c r="N13" s="140"/>
    </row>
    <row r="14" spans="1:14" s="296" customFormat="1" ht="45" customHeight="1">
      <c r="A14" s="294">
        <v>4.3</v>
      </c>
      <c r="B14" s="295" t="s">
        <v>169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</row>
    <row r="15" spans="1:14" s="142" customFormat="1" ht="63" customHeight="1">
      <c r="A15" s="284" t="s">
        <v>160</v>
      </c>
      <c r="B15" s="285" t="s">
        <v>154</v>
      </c>
      <c r="C15" s="298" t="s">
        <v>50</v>
      </c>
      <c r="D15" s="304" t="s">
        <v>27</v>
      </c>
      <c r="E15" s="304" t="s">
        <v>27</v>
      </c>
      <c r="F15" s="299">
        <v>1</v>
      </c>
      <c r="G15" s="299">
        <v>2</v>
      </c>
      <c r="H15" s="299">
        <v>3</v>
      </c>
      <c r="I15" s="299">
        <v>4</v>
      </c>
      <c r="J15" s="299">
        <v>5</v>
      </c>
      <c r="K15" s="300" t="e">
        <f>'4.3 (5) หน่วยงานกรอกข้อมูล '!D4</f>
        <v>#DIV/0!</v>
      </c>
      <c r="L15" s="301" t="e">
        <f>'4.3 (5) หน่วยงานกรอกข้อมูล '!D6</f>
        <v>#DIV/0!</v>
      </c>
      <c r="M15" s="302" t="e">
        <f>L15</f>
        <v>#DIV/0!</v>
      </c>
      <c r="N15" s="303" t="s">
        <v>153</v>
      </c>
    </row>
    <row r="16" spans="1:14" s="157" customFormat="1" ht="24" customHeight="1">
      <c r="A16" s="257"/>
      <c r="B16" s="239"/>
      <c r="C16" s="151" t="s">
        <v>51</v>
      </c>
      <c r="D16" s="152">
        <f>SUM(D11)</f>
        <v>5</v>
      </c>
      <c r="E16" s="152">
        <f>E11</f>
        <v>100</v>
      </c>
      <c r="F16" s="153"/>
      <c r="G16" s="153"/>
      <c r="H16" s="153"/>
      <c r="I16" s="154"/>
      <c r="J16" s="154"/>
      <c r="K16" s="155"/>
      <c r="L16" s="310" t="s">
        <v>52</v>
      </c>
      <c r="M16" s="311"/>
      <c r="N16" s="156" t="e">
        <f>SUM(N12:N15)</f>
        <v>#DIV/0!</v>
      </c>
    </row>
    <row r="17" spans="1:14" s="157" customFormat="1" ht="24" customHeight="1">
      <c r="A17" s="258"/>
      <c r="B17" s="276" t="s">
        <v>171</v>
      </c>
      <c r="C17" s="260"/>
      <c r="D17" s="260"/>
      <c r="E17" s="260"/>
      <c r="F17" s="261"/>
      <c r="G17" s="261"/>
      <c r="H17" s="261"/>
      <c r="I17" s="262"/>
      <c r="J17" s="262"/>
      <c r="K17" s="263"/>
      <c r="L17" s="264"/>
      <c r="M17" s="267"/>
      <c r="N17" s="158"/>
    </row>
    <row r="18" spans="1:14" s="157" customFormat="1" ht="24" customHeight="1">
      <c r="A18" s="258"/>
      <c r="B18" s="275" t="s">
        <v>125</v>
      </c>
      <c r="C18" s="268"/>
      <c r="D18" s="268"/>
      <c r="E18" s="268"/>
      <c r="F18" s="261"/>
      <c r="G18" s="261"/>
      <c r="H18" s="261"/>
      <c r="I18" s="261"/>
      <c r="J18" s="261"/>
      <c r="K18" s="261"/>
      <c r="L18" s="269"/>
      <c r="M18" s="270"/>
      <c r="N18" s="158"/>
    </row>
    <row r="19" spans="1:14" s="157" customFormat="1" ht="24" customHeight="1">
      <c r="A19" s="258"/>
      <c r="B19" s="289" t="s">
        <v>147</v>
      </c>
      <c r="C19" s="271" t="s">
        <v>127</v>
      </c>
      <c r="D19" s="272"/>
      <c r="E19" s="272"/>
      <c r="F19" s="273"/>
      <c r="G19" s="266"/>
      <c r="H19" s="261"/>
      <c r="I19" s="261"/>
      <c r="J19" s="261"/>
      <c r="K19" s="261"/>
      <c r="L19" s="269"/>
      <c r="M19" s="270"/>
      <c r="N19" s="158"/>
    </row>
    <row r="20" spans="1:14" s="157" customFormat="1" ht="24" customHeight="1">
      <c r="A20" s="258"/>
      <c r="B20" s="290" t="s">
        <v>148</v>
      </c>
      <c r="C20" s="274" t="s">
        <v>128</v>
      </c>
      <c r="D20" s="273"/>
      <c r="E20" s="273"/>
      <c r="F20" s="273"/>
      <c r="G20" s="273"/>
      <c r="H20" s="261"/>
      <c r="I20" s="261"/>
      <c r="J20" s="261"/>
      <c r="K20" s="261"/>
      <c r="L20" s="269"/>
      <c r="M20" s="270"/>
      <c r="N20" s="158"/>
    </row>
    <row r="21" spans="1:14" s="141" customFormat="1" ht="24" customHeight="1">
      <c r="A21" s="258"/>
      <c r="B21" s="291" t="s">
        <v>149</v>
      </c>
      <c r="C21" s="265" t="s">
        <v>129</v>
      </c>
      <c r="D21" s="266"/>
      <c r="E21" s="266"/>
      <c r="F21" s="266"/>
      <c r="G21" s="266"/>
      <c r="H21" s="261"/>
      <c r="I21" s="261"/>
      <c r="J21" s="261"/>
      <c r="K21" s="261"/>
      <c r="L21" s="269"/>
      <c r="M21" s="270"/>
      <c r="N21" s="158"/>
    </row>
    <row r="22" spans="1:14" s="141" customFormat="1" ht="24" customHeight="1">
      <c r="A22" s="258"/>
      <c r="B22" s="292" t="s">
        <v>150</v>
      </c>
      <c r="C22" s="265" t="s">
        <v>131</v>
      </c>
      <c r="D22" s="266"/>
      <c r="E22" s="266"/>
      <c r="F22" s="261"/>
      <c r="G22" s="261"/>
      <c r="H22" s="261"/>
      <c r="I22" s="261"/>
      <c r="J22" s="261"/>
      <c r="K22" s="261"/>
      <c r="L22" s="269"/>
      <c r="M22" s="270"/>
      <c r="N22" s="158"/>
    </row>
    <row r="23" spans="1:14" s="141" customFormat="1" ht="24" customHeight="1">
      <c r="A23" s="258"/>
      <c r="B23" s="293" t="s">
        <v>151</v>
      </c>
      <c r="C23" s="265" t="s">
        <v>130</v>
      </c>
      <c r="D23" s="266"/>
      <c r="E23" s="266"/>
      <c r="F23" s="261"/>
      <c r="G23" s="261"/>
      <c r="H23" s="261"/>
      <c r="I23" s="261"/>
      <c r="J23" s="261"/>
      <c r="K23" s="261"/>
      <c r="L23" s="269"/>
      <c r="M23" s="270"/>
      <c r="N23" s="158"/>
    </row>
    <row r="24" spans="1:14" s="135" customFormat="1" ht="20.25">
      <c r="A24" s="259"/>
      <c r="B24" s="240"/>
      <c r="C24" s="160"/>
      <c r="D24" s="160"/>
      <c r="E24" s="160"/>
      <c r="F24" s="159"/>
      <c r="G24" s="159"/>
      <c r="H24" s="159"/>
      <c r="I24" s="159"/>
      <c r="J24" s="159"/>
      <c r="K24" s="159"/>
      <c r="L24" s="250"/>
      <c r="M24" s="251"/>
      <c r="N24" s="250"/>
    </row>
    <row r="25" spans="1:14" s="135" customFormat="1" ht="20.25">
      <c r="A25" s="259"/>
      <c r="B25" s="240"/>
      <c r="C25" s="160"/>
      <c r="D25" s="160"/>
      <c r="E25" s="160"/>
      <c r="F25" s="159"/>
      <c r="G25" s="159"/>
      <c r="H25" s="159"/>
      <c r="I25" s="159"/>
      <c r="J25" s="159"/>
      <c r="K25" s="159"/>
      <c r="L25" s="250"/>
      <c r="M25" s="251"/>
      <c r="N25" s="250"/>
    </row>
    <row r="26" spans="2:14" ht="20.25">
      <c r="B26" s="241"/>
      <c r="C26" s="161"/>
      <c r="D26" s="161"/>
      <c r="E26" s="161"/>
      <c r="F26" s="162"/>
      <c r="G26" s="162"/>
      <c r="H26" s="162"/>
      <c r="I26" s="162"/>
      <c r="J26" s="162"/>
      <c r="K26" s="162"/>
      <c r="L26" s="251"/>
      <c r="M26" s="251"/>
      <c r="N26" s="251"/>
    </row>
    <row r="27" spans="3:14" ht="20.25">
      <c r="C27" s="163"/>
      <c r="D27" s="163"/>
      <c r="E27" s="163"/>
      <c r="F27" s="164"/>
      <c r="G27" s="164"/>
      <c r="H27" s="164"/>
      <c r="I27" s="164"/>
      <c r="J27" s="164"/>
      <c r="K27" s="164"/>
      <c r="L27" s="252"/>
      <c r="M27" s="252"/>
      <c r="N27" s="252"/>
    </row>
    <row r="28" spans="3:14" ht="20.25">
      <c r="C28" s="163"/>
      <c r="D28" s="163"/>
      <c r="E28" s="163"/>
      <c r="F28" s="164"/>
      <c r="G28" s="164"/>
      <c r="H28" s="164"/>
      <c r="I28" s="164"/>
      <c r="J28" s="164"/>
      <c r="K28" s="164"/>
      <c r="L28" s="252"/>
      <c r="M28" s="252"/>
      <c r="N28" s="252"/>
    </row>
    <row r="29" spans="3:14" ht="20.25">
      <c r="C29" s="163"/>
      <c r="D29" s="163"/>
      <c r="E29" s="163"/>
      <c r="F29" s="164"/>
      <c r="G29" s="164"/>
      <c r="H29" s="164"/>
      <c r="I29" s="164"/>
      <c r="J29" s="164"/>
      <c r="K29" s="164"/>
      <c r="L29" s="252"/>
      <c r="M29" s="252"/>
      <c r="N29" s="252"/>
    </row>
    <row r="30" spans="3:14" ht="20.25">
      <c r="C30" s="163"/>
      <c r="D30" s="163"/>
      <c r="E30" s="163"/>
      <c r="F30" s="164"/>
      <c r="G30" s="164"/>
      <c r="H30" s="164"/>
      <c r="I30" s="164"/>
      <c r="J30" s="164"/>
      <c r="K30" s="164"/>
      <c r="L30" s="252"/>
      <c r="M30" s="252"/>
      <c r="N30" s="252"/>
    </row>
    <row r="31" spans="3:14" ht="20.25">
      <c r="C31" s="163"/>
      <c r="D31" s="163"/>
      <c r="E31" s="163"/>
      <c r="F31" s="164"/>
      <c r="G31" s="164"/>
      <c r="H31" s="164"/>
      <c r="I31" s="164"/>
      <c r="J31" s="164"/>
      <c r="K31" s="164"/>
      <c r="L31" s="252"/>
      <c r="M31" s="252"/>
      <c r="N31" s="252"/>
    </row>
    <row r="32" spans="3:14" ht="20.25">
      <c r="C32" s="163"/>
      <c r="D32" s="163"/>
      <c r="E32" s="163"/>
      <c r="F32" s="164"/>
      <c r="G32" s="164"/>
      <c r="H32" s="164"/>
      <c r="I32" s="164"/>
      <c r="J32" s="164"/>
      <c r="K32" s="164"/>
      <c r="L32" s="252"/>
      <c r="M32" s="252"/>
      <c r="N32" s="252"/>
    </row>
    <row r="33" spans="3:14" ht="20.25">
      <c r="C33" s="163"/>
      <c r="D33" s="163"/>
      <c r="E33" s="163"/>
      <c r="F33" s="164"/>
      <c r="G33" s="164"/>
      <c r="H33" s="164"/>
      <c r="I33" s="164"/>
      <c r="J33" s="164"/>
      <c r="K33" s="164"/>
      <c r="L33" s="252"/>
      <c r="M33" s="252"/>
      <c r="N33" s="252"/>
    </row>
    <row r="34" spans="3:14" ht="20.25">
      <c r="C34" s="163"/>
      <c r="D34" s="163"/>
      <c r="E34" s="163"/>
      <c r="F34" s="164"/>
      <c r="G34" s="164"/>
      <c r="H34" s="164"/>
      <c r="I34" s="164"/>
      <c r="J34" s="164"/>
      <c r="K34" s="164"/>
      <c r="L34" s="252"/>
      <c r="M34" s="252"/>
      <c r="N34" s="252"/>
    </row>
    <row r="35" spans="1:218" s="132" customFormat="1" ht="20.25">
      <c r="A35" s="255"/>
      <c r="B35" s="237"/>
      <c r="C35" s="163"/>
      <c r="D35" s="163"/>
      <c r="E35" s="163"/>
      <c r="F35" s="164"/>
      <c r="G35" s="164"/>
      <c r="H35" s="164"/>
      <c r="I35" s="164"/>
      <c r="J35" s="164"/>
      <c r="K35" s="253"/>
      <c r="L35" s="252"/>
      <c r="M35" s="252"/>
      <c r="N35" s="252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</row>
    <row r="36" spans="1:218" s="132" customFormat="1" ht="20.25">
      <c r="A36" s="255"/>
      <c r="B36" s="237"/>
      <c r="C36" s="163"/>
      <c r="D36" s="163"/>
      <c r="E36" s="163"/>
      <c r="F36" s="164"/>
      <c r="G36" s="164"/>
      <c r="H36" s="164"/>
      <c r="I36" s="164"/>
      <c r="J36" s="164"/>
      <c r="K36" s="253"/>
      <c r="L36" s="252"/>
      <c r="M36" s="252"/>
      <c r="N36" s="252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</row>
    <row r="37" spans="3:14" ht="20.25">
      <c r="C37" s="163"/>
      <c r="D37" s="163"/>
      <c r="E37" s="163"/>
      <c r="F37" s="164"/>
      <c r="G37" s="164"/>
      <c r="H37" s="164"/>
      <c r="I37" s="164"/>
      <c r="J37" s="164"/>
      <c r="K37" s="164"/>
      <c r="L37" s="252"/>
      <c r="M37" s="252"/>
      <c r="N37" s="252"/>
    </row>
    <row r="38" spans="3:14" ht="20.25">
      <c r="C38" s="163"/>
      <c r="D38" s="163"/>
      <c r="E38" s="163"/>
      <c r="F38" s="164"/>
      <c r="G38" s="164"/>
      <c r="H38" s="164"/>
      <c r="I38" s="164"/>
      <c r="J38" s="164"/>
      <c r="K38" s="164"/>
      <c r="L38" s="252"/>
      <c r="M38" s="252"/>
      <c r="N38" s="252"/>
    </row>
    <row r="39" spans="3:14" ht="20.25">
      <c r="C39" s="163"/>
      <c r="D39" s="163"/>
      <c r="E39" s="163"/>
      <c r="F39" s="164"/>
      <c r="G39" s="164"/>
      <c r="H39" s="164"/>
      <c r="I39" s="164"/>
      <c r="J39" s="164"/>
      <c r="K39" s="164"/>
      <c r="L39" s="252"/>
      <c r="M39" s="252"/>
      <c r="N39" s="252"/>
    </row>
    <row r="40" spans="3:14" ht="20.25">
      <c r="C40" s="163"/>
      <c r="D40" s="163"/>
      <c r="E40" s="163"/>
      <c r="F40" s="164"/>
      <c r="G40" s="164"/>
      <c r="H40" s="164"/>
      <c r="I40" s="164"/>
      <c r="J40" s="164"/>
      <c r="K40" s="164"/>
      <c r="L40" s="252"/>
      <c r="M40" s="252"/>
      <c r="N40" s="252"/>
    </row>
    <row r="41" spans="3:14" ht="20.25">
      <c r="C41" s="163"/>
      <c r="D41" s="163"/>
      <c r="E41" s="163"/>
      <c r="F41" s="164"/>
      <c r="G41" s="164"/>
      <c r="H41" s="164"/>
      <c r="I41" s="164"/>
      <c r="J41" s="164"/>
      <c r="K41" s="164"/>
      <c r="L41" s="252"/>
      <c r="M41" s="252"/>
      <c r="N41" s="252"/>
    </row>
    <row r="42" spans="3:14" ht="20.25">
      <c r="C42" s="163"/>
      <c r="D42" s="163"/>
      <c r="E42" s="163"/>
      <c r="F42" s="164"/>
      <c r="G42" s="164"/>
      <c r="H42" s="164"/>
      <c r="I42" s="164"/>
      <c r="J42" s="164"/>
      <c r="K42" s="164"/>
      <c r="L42" s="252"/>
      <c r="M42" s="252"/>
      <c r="N42" s="252"/>
    </row>
    <row r="43" spans="3:14" ht="20.25">
      <c r="C43" s="163"/>
      <c r="D43" s="163"/>
      <c r="E43" s="163"/>
      <c r="F43" s="164"/>
      <c r="G43" s="164"/>
      <c r="H43" s="164"/>
      <c r="I43" s="164"/>
      <c r="J43" s="164"/>
      <c r="K43" s="164"/>
      <c r="L43" s="252"/>
      <c r="M43" s="252"/>
      <c r="N43" s="252"/>
    </row>
    <row r="44" spans="3:14" ht="20.25">
      <c r="C44" s="163"/>
      <c r="D44" s="163"/>
      <c r="E44" s="163"/>
      <c r="F44" s="164"/>
      <c r="G44" s="164"/>
      <c r="H44" s="164"/>
      <c r="I44" s="164"/>
      <c r="J44" s="164"/>
      <c r="K44" s="164"/>
      <c r="L44" s="252"/>
      <c r="M44" s="252"/>
      <c r="N44" s="252"/>
    </row>
    <row r="45" spans="3:14" ht="20.25">
      <c r="C45" s="163"/>
      <c r="D45" s="163"/>
      <c r="E45" s="163"/>
      <c r="F45" s="164"/>
      <c r="G45" s="164"/>
      <c r="H45" s="164"/>
      <c r="I45" s="164"/>
      <c r="J45" s="164"/>
      <c r="K45" s="164"/>
      <c r="L45" s="252"/>
      <c r="M45" s="252"/>
      <c r="N45" s="252"/>
    </row>
    <row r="46" spans="3:14" ht="20.25">
      <c r="C46" s="163"/>
      <c r="D46" s="163"/>
      <c r="E46" s="163"/>
      <c r="F46" s="164"/>
      <c r="G46" s="164"/>
      <c r="H46" s="164"/>
      <c r="I46" s="164"/>
      <c r="J46" s="164"/>
      <c r="K46" s="164"/>
      <c r="L46" s="252"/>
      <c r="M46" s="252"/>
      <c r="N46" s="252"/>
    </row>
    <row r="47" spans="3:14" ht="20.25">
      <c r="C47" s="163"/>
      <c r="D47" s="163"/>
      <c r="E47" s="163"/>
      <c r="F47" s="164"/>
      <c r="G47" s="164"/>
      <c r="H47" s="164"/>
      <c r="I47" s="164"/>
      <c r="J47" s="164"/>
      <c r="K47" s="164"/>
      <c r="L47" s="252"/>
      <c r="M47" s="252"/>
      <c r="N47" s="252"/>
    </row>
    <row r="48" spans="3:14" ht="20.25">
      <c r="C48" s="163"/>
      <c r="D48" s="163"/>
      <c r="E48" s="163"/>
      <c r="F48" s="164"/>
      <c r="G48" s="164"/>
      <c r="H48" s="164"/>
      <c r="I48" s="164"/>
      <c r="J48" s="164"/>
      <c r="K48" s="164"/>
      <c r="L48" s="252"/>
      <c r="M48" s="252"/>
      <c r="N48" s="252"/>
    </row>
    <row r="49" spans="3:14" ht="20.25">
      <c r="C49" s="163"/>
      <c r="D49" s="163"/>
      <c r="E49" s="163"/>
      <c r="F49" s="164"/>
      <c r="G49" s="164"/>
      <c r="H49" s="164"/>
      <c r="I49" s="164"/>
      <c r="J49" s="164"/>
      <c r="K49" s="164"/>
      <c r="L49" s="252"/>
      <c r="M49" s="252"/>
      <c r="N49" s="252"/>
    </row>
    <row r="50" spans="3:14" ht="20.25">
      <c r="C50" s="163"/>
      <c r="D50" s="163"/>
      <c r="E50" s="163"/>
      <c r="F50" s="164"/>
      <c r="G50" s="164"/>
      <c r="H50" s="164"/>
      <c r="I50" s="164"/>
      <c r="J50" s="164"/>
      <c r="K50" s="164"/>
      <c r="L50" s="252"/>
      <c r="M50" s="252"/>
      <c r="N50" s="252"/>
    </row>
    <row r="51" spans="3:14" ht="20.25">
      <c r="C51" s="163"/>
      <c r="D51" s="163"/>
      <c r="E51" s="163"/>
      <c r="F51" s="164"/>
      <c r="G51" s="164"/>
      <c r="H51" s="164"/>
      <c r="I51" s="164"/>
      <c r="J51" s="164"/>
      <c r="K51" s="164"/>
      <c r="L51" s="252"/>
      <c r="M51" s="252"/>
      <c r="N51" s="252"/>
    </row>
    <row r="52" spans="3:14" ht="20.25">
      <c r="C52" s="163"/>
      <c r="D52" s="163"/>
      <c r="E52" s="163"/>
      <c r="F52" s="164"/>
      <c r="G52" s="164"/>
      <c r="H52" s="164"/>
      <c r="I52" s="164"/>
      <c r="J52" s="164"/>
      <c r="K52" s="164"/>
      <c r="L52" s="252"/>
      <c r="M52" s="252"/>
      <c r="N52" s="252"/>
    </row>
    <row r="53" spans="3:14" ht="20.25">
      <c r="C53" s="163"/>
      <c r="D53" s="163"/>
      <c r="E53" s="163"/>
      <c r="F53" s="164"/>
      <c r="G53" s="164"/>
      <c r="H53" s="164"/>
      <c r="I53" s="164"/>
      <c r="J53" s="164"/>
      <c r="K53" s="164"/>
      <c r="L53" s="252"/>
      <c r="M53" s="252"/>
      <c r="N53" s="252"/>
    </row>
    <row r="54" spans="3:14" ht="20.25">
      <c r="C54" s="163"/>
      <c r="D54" s="163"/>
      <c r="E54" s="163"/>
      <c r="F54" s="164"/>
      <c r="G54" s="164"/>
      <c r="H54" s="164"/>
      <c r="I54" s="164"/>
      <c r="J54" s="164"/>
      <c r="K54" s="164"/>
      <c r="L54" s="252"/>
      <c r="M54" s="252"/>
      <c r="N54" s="252"/>
    </row>
    <row r="55" spans="3:14" ht="20.25">
      <c r="C55" s="163"/>
      <c r="D55" s="163"/>
      <c r="E55" s="163"/>
      <c r="F55" s="164"/>
      <c r="G55" s="164"/>
      <c r="H55" s="164"/>
      <c r="I55" s="164"/>
      <c r="J55" s="164"/>
      <c r="K55" s="164"/>
      <c r="L55" s="252"/>
      <c r="M55" s="252"/>
      <c r="N55" s="252"/>
    </row>
    <row r="56" spans="3:14" ht="20.25">
      <c r="C56" s="163"/>
      <c r="D56" s="163"/>
      <c r="E56" s="163"/>
      <c r="F56" s="164"/>
      <c r="G56" s="164"/>
      <c r="H56" s="164"/>
      <c r="I56" s="164"/>
      <c r="J56" s="164"/>
      <c r="K56" s="164"/>
      <c r="L56" s="252"/>
      <c r="M56" s="252"/>
      <c r="N56" s="252"/>
    </row>
    <row r="57" spans="3:14" ht="20.25">
      <c r="C57" s="163"/>
      <c r="D57" s="163"/>
      <c r="E57" s="163"/>
      <c r="F57" s="164"/>
      <c r="G57" s="164"/>
      <c r="H57" s="164"/>
      <c r="I57" s="164"/>
      <c r="J57" s="164"/>
      <c r="K57" s="164"/>
      <c r="L57" s="252"/>
      <c r="M57" s="252"/>
      <c r="N57" s="252"/>
    </row>
    <row r="58" spans="3:14" ht="20.25">
      <c r="C58" s="163"/>
      <c r="D58" s="163"/>
      <c r="E58" s="163"/>
      <c r="F58" s="164"/>
      <c r="G58" s="164"/>
      <c r="H58" s="164"/>
      <c r="I58" s="164"/>
      <c r="J58" s="164"/>
      <c r="K58" s="164"/>
      <c r="L58" s="252"/>
      <c r="M58" s="252"/>
      <c r="N58" s="252"/>
    </row>
    <row r="59" spans="3:14" ht="20.25">
      <c r="C59" s="163"/>
      <c r="D59" s="163"/>
      <c r="E59" s="163"/>
      <c r="F59" s="164"/>
      <c r="G59" s="164"/>
      <c r="H59" s="164"/>
      <c r="I59" s="164"/>
      <c r="J59" s="164"/>
      <c r="K59" s="164"/>
      <c r="L59" s="252"/>
      <c r="M59" s="252"/>
      <c r="N59" s="252"/>
    </row>
    <row r="60" spans="3:14" ht="20.25">
      <c r="C60" s="163"/>
      <c r="D60" s="163"/>
      <c r="E60" s="163"/>
      <c r="F60" s="164"/>
      <c r="G60" s="164"/>
      <c r="H60" s="164"/>
      <c r="I60" s="164"/>
      <c r="J60" s="164"/>
      <c r="K60" s="164"/>
      <c r="L60" s="252"/>
      <c r="M60" s="252"/>
      <c r="N60" s="252"/>
    </row>
    <row r="61" spans="3:14" ht="20.25">
      <c r="C61" s="163"/>
      <c r="D61" s="163"/>
      <c r="E61" s="163"/>
      <c r="F61" s="164"/>
      <c r="G61" s="164"/>
      <c r="H61" s="164"/>
      <c r="I61" s="164"/>
      <c r="J61" s="164"/>
      <c r="K61" s="164"/>
      <c r="L61" s="252"/>
      <c r="M61" s="252"/>
      <c r="N61" s="252"/>
    </row>
    <row r="62" spans="3:14" ht="20.25">
      <c r="C62" s="163"/>
      <c r="D62" s="163"/>
      <c r="E62" s="163"/>
      <c r="F62" s="164"/>
      <c r="G62" s="164"/>
      <c r="H62" s="164"/>
      <c r="I62" s="164"/>
      <c r="J62" s="164"/>
      <c r="K62" s="164"/>
      <c r="L62" s="252"/>
      <c r="M62" s="252"/>
      <c r="N62" s="252"/>
    </row>
    <row r="63" spans="3:14" ht="20.25">
      <c r="C63" s="163"/>
      <c r="D63" s="163"/>
      <c r="E63" s="163"/>
      <c r="F63" s="164"/>
      <c r="G63" s="164"/>
      <c r="H63" s="164"/>
      <c r="I63" s="164"/>
      <c r="J63" s="164"/>
      <c r="K63" s="164"/>
      <c r="L63" s="252"/>
      <c r="M63" s="252"/>
      <c r="N63" s="252"/>
    </row>
    <row r="64" spans="3:14" ht="20.25">
      <c r="C64" s="163"/>
      <c r="D64" s="163"/>
      <c r="E64" s="163"/>
      <c r="F64" s="164"/>
      <c r="G64" s="164"/>
      <c r="H64" s="164"/>
      <c r="I64" s="164"/>
      <c r="J64" s="164"/>
      <c r="K64" s="164"/>
      <c r="L64" s="252"/>
      <c r="M64" s="252"/>
      <c r="N64" s="252"/>
    </row>
    <row r="65" spans="3:14" ht="20.25">
      <c r="C65" s="163"/>
      <c r="D65" s="163"/>
      <c r="E65" s="163"/>
      <c r="F65" s="164"/>
      <c r="G65" s="164"/>
      <c r="H65" s="164"/>
      <c r="I65" s="164"/>
      <c r="J65" s="164"/>
      <c r="K65" s="164"/>
      <c r="L65" s="252"/>
      <c r="M65" s="252"/>
      <c r="N65" s="252"/>
    </row>
    <row r="66" spans="3:14" ht="20.25">
      <c r="C66" s="163"/>
      <c r="D66" s="163"/>
      <c r="E66" s="163"/>
      <c r="F66" s="164"/>
      <c r="G66" s="164"/>
      <c r="H66" s="164"/>
      <c r="I66" s="164"/>
      <c r="J66" s="164"/>
      <c r="K66" s="164"/>
      <c r="L66" s="252"/>
      <c r="M66" s="252"/>
      <c r="N66" s="252"/>
    </row>
    <row r="67" spans="3:14" ht="20.25">
      <c r="C67" s="163"/>
      <c r="D67" s="163"/>
      <c r="E67" s="163"/>
      <c r="F67" s="164"/>
      <c r="G67" s="164"/>
      <c r="H67" s="164"/>
      <c r="I67" s="164"/>
      <c r="J67" s="164"/>
      <c r="K67" s="164"/>
      <c r="L67" s="252"/>
      <c r="M67" s="252"/>
      <c r="N67" s="252"/>
    </row>
    <row r="68" spans="3:14" ht="20.25">
      <c r="C68" s="163"/>
      <c r="D68" s="163"/>
      <c r="E68" s="163"/>
      <c r="F68" s="164"/>
      <c r="G68" s="164"/>
      <c r="H68" s="164"/>
      <c r="I68" s="164"/>
      <c r="J68" s="164"/>
      <c r="K68" s="164"/>
      <c r="L68" s="252"/>
      <c r="M68" s="252"/>
      <c r="N68" s="252"/>
    </row>
    <row r="69" spans="3:14" ht="20.25">
      <c r="C69" s="163"/>
      <c r="D69" s="163"/>
      <c r="E69" s="163"/>
      <c r="F69" s="164"/>
      <c r="G69" s="164"/>
      <c r="H69" s="164"/>
      <c r="I69" s="164"/>
      <c r="J69" s="164"/>
      <c r="K69" s="164"/>
      <c r="L69" s="252"/>
      <c r="M69" s="252"/>
      <c r="N69" s="252"/>
    </row>
    <row r="70" spans="3:14" ht="20.25">
      <c r="C70" s="163"/>
      <c r="D70" s="163"/>
      <c r="E70" s="163"/>
      <c r="F70" s="164"/>
      <c r="G70" s="164"/>
      <c r="H70" s="164"/>
      <c r="I70" s="164"/>
      <c r="J70" s="164"/>
      <c r="K70" s="164"/>
      <c r="L70" s="252"/>
      <c r="M70" s="252"/>
      <c r="N70" s="252"/>
    </row>
    <row r="71" spans="3:14" ht="20.25">
      <c r="C71" s="163"/>
      <c r="D71" s="163"/>
      <c r="E71" s="163"/>
      <c r="F71" s="164"/>
      <c r="G71" s="164"/>
      <c r="H71" s="164"/>
      <c r="I71" s="164"/>
      <c r="J71" s="164"/>
      <c r="K71" s="164"/>
      <c r="L71" s="252"/>
      <c r="M71" s="252"/>
      <c r="N71" s="252"/>
    </row>
    <row r="72" spans="3:14" ht="20.25">
      <c r="C72" s="163"/>
      <c r="D72" s="163"/>
      <c r="E72" s="163"/>
      <c r="F72" s="164"/>
      <c r="G72" s="164"/>
      <c r="H72" s="164"/>
      <c r="I72" s="164"/>
      <c r="J72" s="164"/>
      <c r="K72" s="164"/>
      <c r="L72" s="252"/>
      <c r="M72" s="252"/>
      <c r="N72" s="252"/>
    </row>
    <row r="73" spans="3:14" ht="20.25">
      <c r="C73" s="163"/>
      <c r="D73" s="163"/>
      <c r="E73" s="163"/>
      <c r="F73" s="164"/>
      <c r="G73" s="164"/>
      <c r="H73" s="164"/>
      <c r="I73" s="164"/>
      <c r="J73" s="164"/>
      <c r="K73" s="164"/>
      <c r="L73" s="252"/>
      <c r="M73" s="252"/>
      <c r="N73" s="252"/>
    </row>
    <row r="74" spans="3:14" ht="20.25">
      <c r="C74" s="163"/>
      <c r="D74" s="163"/>
      <c r="E74" s="163"/>
      <c r="F74" s="164"/>
      <c r="G74" s="164"/>
      <c r="H74" s="164"/>
      <c r="I74" s="164"/>
      <c r="J74" s="164"/>
      <c r="K74" s="164"/>
      <c r="L74" s="252"/>
      <c r="M74" s="252"/>
      <c r="N74" s="252"/>
    </row>
    <row r="75" spans="3:14" ht="20.25">
      <c r="C75" s="163"/>
      <c r="D75" s="163"/>
      <c r="E75" s="163"/>
      <c r="F75" s="164"/>
      <c r="G75" s="164"/>
      <c r="H75" s="164"/>
      <c r="I75" s="164"/>
      <c r="J75" s="164"/>
      <c r="K75" s="164"/>
      <c r="L75" s="252"/>
      <c r="M75" s="252"/>
      <c r="N75" s="252"/>
    </row>
    <row r="76" spans="3:14" ht="20.25">
      <c r="C76" s="163"/>
      <c r="D76" s="163"/>
      <c r="E76" s="163"/>
      <c r="F76" s="164"/>
      <c r="G76" s="164"/>
      <c r="H76" s="164"/>
      <c r="I76" s="164"/>
      <c r="J76" s="164"/>
      <c r="K76" s="164"/>
      <c r="L76" s="252"/>
      <c r="M76" s="252"/>
      <c r="N76" s="252"/>
    </row>
    <row r="77" spans="3:14" ht="20.25">
      <c r="C77" s="163"/>
      <c r="D77" s="163"/>
      <c r="E77" s="163"/>
      <c r="F77" s="164"/>
      <c r="G77" s="164"/>
      <c r="H77" s="164"/>
      <c r="I77" s="164"/>
      <c r="J77" s="164"/>
      <c r="K77" s="164"/>
      <c r="L77" s="252"/>
      <c r="M77" s="252"/>
      <c r="N77" s="252"/>
    </row>
    <row r="78" spans="3:14" ht="20.25">
      <c r="C78" s="163"/>
      <c r="D78" s="163"/>
      <c r="E78" s="163"/>
      <c r="F78" s="164"/>
      <c r="G78" s="164"/>
      <c r="H78" s="164"/>
      <c r="I78" s="164"/>
      <c r="J78" s="164"/>
      <c r="K78" s="164"/>
      <c r="L78" s="252"/>
      <c r="M78" s="252"/>
      <c r="N78" s="252"/>
    </row>
    <row r="79" spans="3:14" ht="20.25">
      <c r="C79" s="163"/>
      <c r="D79" s="163"/>
      <c r="E79" s="163"/>
      <c r="F79" s="164"/>
      <c r="G79" s="164"/>
      <c r="H79" s="164"/>
      <c r="I79" s="164"/>
      <c r="J79" s="164"/>
      <c r="K79" s="164"/>
      <c r="L79" s="252"/>
      <c r="M79" s="252"/>
      <c r="N79" s="252"/>
    </row>
    <row r="80" spans="3:14" ht="20.25">
      <c r="C80" s="163"/>
      <c r="D80" s="163"/>
      <c r="E80" s="163"/>
      <c r="F80" s="164"/>
      <c r="G80" s="164"/>
      <c r="H80" s="164"/>
      <c r="I80" s="164"/>
      <c r="J80" s="164"/>
      <c r="K80" s="164"/>
      <c r="L80" s="252"/>
      <c r="M80" s="252"/>
      <c r="N80" s="252"/>
    </row>
    <row r="81" spans="3:14" ht="20.25">
      <c r="C81" s="163"/>
      <c r="D81" s="163"/>
      <c r="E81" s="163"/>
      <c r="F81" s="164"/>
      <c r="G81" s="164"/>
      <c r="H81" s="164"/>
      <c r="I81" s="164"/>
      <c r="J81" s="164"/>
      <c r="K81" s="164"/>
      <c r="L81" s="252"/>
      <c r="M81" s="252"/>
      <c r="N81" s="252"/>
    </row>
    <row r="82" spans="3:14" ht="20.25">
      <c r="C82" s="163"/>
      <c r="D82" s="163"/>
      <c r="E82" s="163"/>
      <c r="F82" s="164"/>
      <c r="G82" s="164"/>
      <c r="H82" s="164"/>
      <c r="I82" s="164"/>
      <c r="J82" s="164"/>
      <c r="K82" s="164"/>
      <c r="L82" s="252"/>
      <c r="M82" s="252"/>
      <c r="N82" s="252"/>
    </row>
    <row r="83" spans="3:14" ht="20.25">
      <c r="C83" s="163"/>
      <c r="D83" s="163"/>
      <c r="E83" s="163"/>
      <c r="F83" s="164"/>
      <c r="G83" s="164"/>
      <c r="H83" s="164"/>
      <c r="I83" s="164"/>
      <c r="J83" s="164"/>
      <c r="K83" s="164"/>
      <c r="L83" s="252"/>
      <c r="M83" s="252"/>
      <c r="N83" s="252"/>
    </row>
    <row r="84" spans="3:14" ht="20.25">
      <c r="C84" s="163"/>
      <c r="D84" s="163"/>
      <c r="E84" s="163"/>
      <c r="F84" s="164"/>
      <c r="G84" s="164"/>
      <c r="H84" s="164"/>
      <c r="I84" s="164"/>
      <c r="J84" s="164"/>
      <c r="K84" s="164"/>
      <c r="L84" s="252"/>
      <c r="M84" s="252"/>
      <c r="N84" s="252"/>
    </row>
    <row r="85" spans="3:14" ht="20.25">
      <c r="C85" s="163"/>
      <c r="D85" s="163"/>
      <c r="E85" s="163"/>
      <c r="F85" s="164"/>
      <c r="G85" s="164"/>
      <c r="H85" s="164"/>
      <c r="I85" s="164"/>
      <c r="J85" s="164"/>
      <c r="K85" s="164"/>
      <c r="L85" s="252"/>
      <c r="M85" s="252"/>
      <c r="N85" s="252"/>
    </row>
    <row r="86" spans="3:14" ht="20.25">
      <c r="C86" s="163"/>
      <c r="D86" s="163"/>
      <c r="E86" s="163"/>
      <c r="F86" s="164"/>
      <c r="G86" s="164"/>
      <c r="H86" s="164"/>
      <c r="I86" s="164"/>
      <c r="J86" s="164"/>
      <c r="K86" s="164"/>
      <c r="L86" s="252"/>
      <c r="M86" s="252"/>
      <c r="N86" s="252"/>
    </row>
    <row r="87" spans="3:14" ht="20.25">
      <c r="C87" s="163"/>
      <c r="D87" s="163"/>
      <c r="E87" s="163"/>
      <c r="F87" s="164"/>
      <c r="G87" s="164"/>
      <c r="H87" s="164"/>
      <c r="I87" s="164"/>
      <c r="J87" s="164"/>
      <c r="K87" s="164"/>
      <c r="L87" s="252"/>
      <c r="M87" s="252"/>
      <c r="N87" s="252"/>
    </row>
    <row r="88" spans="3:14" ht="20.25">
      <c r="C88" s="163"/>
      <c r="D88" s="163"/>
      <c r="E88" s="163"/>
      <c r="F88" s="164"/>
      <c r="G88" s="164"/>
      <c r="H88" s="164"/>
      <c r="I88" s="164"/>
      <c r="J88" s="164"/>
      <c r="K88" s="164"/>
      <c r="L88" s="252"/>
      <c r="M88" s="252"/>
      <c r="N88" s="252"/>
    </row>
    <row r="89" spans="3:14" ht="20.25">
      <c r="C89" s="163"/>
      <c r="D89" s="163"/>
      <c r="E89" s="163"/>
      <c r="F89" s="164"/>
      <c r="G89" s="164"/>
      <c r="H89" s="164"/>
      <c r="I89" s="164"/>
      <c r="J89" s="164"/>
      <c r="K89" s="164"/>
      <c r="L89" s="252"/>
      <c r="M89" s="252"/>
      <c r="N89" s="252"/>
    </row>
    <row r="90" spans="3:14" ht="20.25">
      <c r="C90" s="163"/>
      <c r="D90" s="163"/>
      <c r="E90" s="163"/>
      <c r="F90" s="164"/>
      <c r="G90" s="164"/>
      <c r="H90" s="164"/>
      <c r="I90" s="164"/>
      <c r="J90" s="164"/>
      <c r="K90" s="164"/>
      <c r="L90" s="252"/>
      <c r="M90" s="252"/>
      <c r="N90" s="252"/>
    </row>
    <row r="91" spans="3:14" ht="20.25">
      <c r="C91" s="163"/>
      <c r="D91" s="163"/>
      <c r="E91" s="163"/>
      <c r="F91" s="164"/>
      <c r="G91" s="164"/>
      <c r="H91" s="164"/>
      <c r="I91" s="164"/>
      <c r="J91" s="164"/>
      <c r="K91" s="164"/>
      <c r="L91" s="252"/>
      <c r="M91" s="252"/>
      <c r="N91" s="252"/>
    </row>
    <row r="92" spans="3:14" ht="20.25">
      <c r="C92" s="163"/>
      <c r="D92" s="163"/>
      <c r="E92" s="163"/>
      <c r="F92" s="164"/>
      <c r="G92" s="164"/>
      <c r="H92" s="164"/>
      <c r="I92" s="164"/>
      <c r="J92" s="164"/>
      <c r="K92" s="164"/>
      <c r="L92" s="252"/>
      <c r="M92" s="252"/>
      <c r="N92" s="252"/>
    </row>
    <row r="93" spans="3:14" ht="20.25">
      <c r="C93" s="163"/>
      <c r="D93" s="163"/>
      <c r="E93" s="163"/>
      <c r="F93" s="164"/>
      <c r="G93" s="164"/>
      <c r="H93" s="164"/>
      <c r="I93" s="164"/>
      <c r="J93" s="164"/>
      <c r="K93" s="164"/>
      <c r="L93" s="252"/>
      <c r="M93" s="252"/>
      <c r="N93" s="252"/>
    </row>
    <row r="94" spans="3:14" ht="20.25">
      <c r="C94" s="163"/>
      <c r="D94" s="163"/>
      <c r="E94" s="163"/>
      <c r="F94" s="164"/>
      <c r="G94" s="164"/>
      <c r="H94" s="164"/>
      <c r="I94" s="164"/>
      <c r="J94" s="164"/>
      <c r="K94" s="164"/>
      <c r="L94" s="252"/>
      <c r="M94" s="252"/>
      <c r="N94" s="252"/>
    </row>
    <row r="95" spans="3:14" ht="20.25">
      <c r="C95" s="163"/>
      <c r="D95" s="163"/>
      <c r="E95" s="163"/>
      <c r="F95" s="164"/>
      <c r="G95" s="164"/>
      <c r="H95" s="164"/>
      <c r="I95" s="164"/>
      <c r="J95" s="164"/>
      <c r="K95" s="164"/>
      <c r="L95" s="252"/>
      <c r="M95" s="252"/>
      <c r="N95" s="252"/>
    </row>
    <row r="96" spans="3:14" ht="20.25">
      <c r="C96" s="163"/>
      <c r="D96" s="163"/>
      <c r="E96" s="163"/>
      <c r="F96" s="164"/>
      <c r="G96" s="164"/>
      <c r="H96" s="164"/>
      <c r="I96" s="164"/>
      <c r="J96" s="164"/>
      <c r="K96" s="164"/>
      <c r="L96" s="252"/>
      <c r="M96" s="252"/>
      <c r="N96" s="252"/>
    </row>
    <row r="97" spans="3:14" ht="20.25">
      <c r="C97" s="163"/>
      <c r="D97" s="163"/>
      <c r="E97" s="163"/>
      <c r="F97" s="164"/>
      <c r="G97" s="164"/>
      <c r="H97" s="164"/>
      <c r="I97" s="164"/>
      <c r="J97" s="164"/>
      <c r="K97" s="164"/>
      <c r="L97" s="252"/>
      <c r="M97" s="252"/>
      <c r="N97" s="252"/>
    </row>
    <row r="98" spans="3:14" ht="20.25">
      <c r="C98" s="163"/>
      <c r="D98" s="163"/>
      <c r="E98" s="163"/>
      <c r="F98" s="164"/>
      <c r="G98" s="164"/>
      <c r="H98" s="164"/>
      <c r="I98" s="164"/>
      <c r="J98" s="164"/>
      <c r="K98" s="164"/>
      <c r="L98" s="252"/>
      <c r="M98" s="252"/>
      <c r="N98" s="252"/>
    </row>
    <row r="99" spans="3:14" ht="20.25">
      <c r="C99" s="163"/>
      <c r="D99" s="163"/>
      <c r="E99" s="163"/>
      <c r="F99" s="164"/>
      <c r="G99" s="164"/>
      <c r="H99" s="164"/>
      <c r="I99" s="164"/>
      <c r="J99" s="164"/>
      <c r="K99" s="164"/>
      <c r="L99" s="252"/>
      <c r="M99" s="252"/>
      <c r="N99" s="252"/>
    </row>
  </sheetData>
  <sheetProtection password="DFCA" sheet="1"/>
  <mergeCells count="20">
    <mergeCell ref="I9:I10"/>
    <mergeCell ref="F9:F10"/>
    <mergeCell ref="C1:N1"/>
    <mergeCell ref="C2:N2"/>
    <mergeCell ref="M9:M10"/>
    <mergeCell ref="K8:N8"/>
    <mergeCell ref="A4:N4"/>
    <mergeCell ref="A6:N6"/>
    <mergeCell ref="A8:B10"/>
    <mergeCell ref="A5:N5"/>
    <mergeCell ref="E8:E10"/>
    <mergeCell ref="J9:J10"/>
    <mergeCell ref="G9:G10"/>
    <mergeCell ref="L16:M16"/>
    <mergeCell ref="A13:B13"/>
    <mergeCell ref="B7:N7"/>
    <mergeCell ref="C8:C10"/>
    <mergeCell ref="D8:D10"/>
    <mergeCell ref="A11:B11"/>
    <mergeCell ref="H9:H10"/>
  </mergeCells>
  <conditionalFormatting sqref="M11:M13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5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2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39" t="s">
        <v>59</v>
      </c>
      <c r="E1" s="339"/>
      <c r="F1" s="339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8" t="s">
        <v>69</v>
      </c>
      <c r="G5" s="399"/>
      <c r="H5" s="399"/>
      <c r="I5" s="399"/>
      <c r="J5" s="399"/>
      <c r="K5" s="39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41" t="s">
        <v>24</v>
      </c>
      <c r="C7" s="34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41">
        <v>1</v>
      </c>
      <c r="C8" s="341"/>
      <c r="D8" s="60" t="s">
        <v>58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41">
        <v>2</v>
      </c>
      <c r="C9" s="34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41">
        <v>3</v>
      </c>
      <c r="C10" s="341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41">
        <v>5</v>
      </c>
      <c r="C12" s="341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340"/>
      <c r="C16" s="340"/>
      <c r="D16" s="340"/>
      <c r="E16" s="340"/>
      <c r="F16" s="340"/>
      <c r="G16" s="340"/>
      <c r="H16" s="340"/>
    </row>
    <row r="17" spans="2:8" ht="21.75">
      <c r="B17" s="340"/>
      <c r="C17" s="340"/>
      <c r="D17" s="340"/>
      <c r="E17" s="340"/>
      <c r="F17" s="340"/>
      <c r="G17" s="340"/>
      <c r="H17" s="340"/>
    </row>
    <row r="18" spans="2:8" ht="21.75">
      <c r="B18" s="340"/>
      <c r="C18" s="340"/>
      <c r="D18" s="340"/>
      <c r="E18" s="340"/>
      <c r="F18" s="340"/>
      <c r="G18" s="340"/>
      <c r="H18" s="340"/>
    </row>
    <row r="19" spans="2:8" ht="21.75">
      <c r="B19" s="340"/>
      <c r="C19" s="340"/>
      <c r="D19" s="340"/>
      <c r="E19" s="340"/>
      <c r="F19" s="340"/>
      <c r="G19" s="340"/>
      <c r="H19" s="340"/>
    </row>
    <row r="20" spans="2:8" ht="21.75">
      <c r="B20" s="340"/>
      <c r="C20" s="340"/>
      <c r="D20" s="340"/>
      <c r="E20" s="340"/>
      <c r="F20" s="340"/>
      <c r="G20" s="340"/>
      <c r="H20" s="340"/>
    </row>
    <row r="21" spans="2:8" ht="21.75">
      <c r="B21" s="340"/>
      <c r="C21" s="340"/>
      <c r="D21" s="340"/>
      <c r="E21" s="340"/>
      <c r="F21" s="340"/>
      <c r="G21" s="340"/>
      <c r="H21" s="340"/>
    </row>
    <row r="22" spans="2:13" ht="21.75">
      <c r="B22" s="338" t="s">
        <v>61</v>
      </c>
      <c r="C22" s="338"/>
      <c r="D22" s="338"/>
      <c r="E22" s="338"/>
      <c r="F22" s="338"/>
      <c r="G22" s="338"/>
      <c r="H22" s="338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386" t="s">
        <v>111</v>
      </c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8" ht="21.75">
      <c r="B31" s="338" t="s">
        <v>61</v>
      </c>
      <c r="C31" s="338"/>
      <c r="D31" s="338"/>
      <c r="E31" s="338"/>
      <c r="F31" s="338"/>
      <c r="G31" s="338"/>
      <c r="H31" s="338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2" t="s">
        <v>69</v>
      </c>
      <c r="G5" s="403"/>
      <c r="H5" s="403"/>
      <c r="I5" s="403"/>
      <c r="J5" s="403"/>
      <c r="K5" s="40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41" t="s">
        <v>24</v>
      </c>
      <c r="C7" s="341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41">
        <v>1</v>
      </c>
      <c r="C8" s="341"/>
      <c r="D8" s="60" t="s">
        <v>74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41">
        <v>2</v>
      </c>
      <c r="C9" s="34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41">
        <v>3</v>
      </c>
      <c r="C10" s="341"/>
      <c r="D10" s="60" t="s">
        <v>75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41">
        <v>5</v>
      </c>
      <c r="C12" s="341"/>
      <c r="D12" s="60" t="s">
        <v>76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387" t="s">
        <v>67</v>
      </c>
      <c r="C16" s="387"/>
      <c r="D16" s="387"/>
    </row>
    <row r="17" spans="2:14" ht="24" customHeight="1">
      <c r="B17" s="340"/>
      <c r="C17" s="340"/>
      <c r="D17" s="340"/>
      <c r="E17" s="340"/>
      <c r="F17" s="340"/>
      <c r="G17" s="340"/>
      <c r="H17" s="340"/>
      <c r="I17" s="340"/>
      <c r="J17" s="76"/>
      <c r="K17" s="76"/>
      <c r="L17" s="76"/>
      <c r="M17" s="76"/>
      <c r="N17" s="69"/>
    </row>
    <row r="18" spans="2:14" ht="24" customHeight="1">
      <c r="B18" s="340"/>
      <c r="C18" s="340"/>
      <c r="D18" s="340"/>
      <c r="E18" s="340"/>
      <c r="F18" s="340"/>
      <c r="G18" s="340"/>
      <c r="H18" s="340"/>
      <c r="I18" s="340"/>
      <c r="J18" s="76"/>
      <c r="K18" s="76"/>
      <c r="L18" s="76"/>
      <c r="M18" s="76"/>
      <c r="N18" s="69"/>
    </row>
    <row r="19" spans="2:14" ht="24" customHeight="1">
      <c r="B19" s="340"/>
      <c r="C19" s="340"/>
      <c r="D19" s="340"/>
      <c r="E19" s="340"/>
      <c r="F19" s="340"/>
      <c r="G19" s="340"/>
      <c r="H19" s="340"/>
      <c r="I19" s="340"/>
      <c r="J19" s="76"/>
      <c r="K19" s="76"/>
      <c r="L19" s="76"/>
      <c r="M19" s="76"/>
      <c r="N19" s="69"/>
    </row>
    <row r="20" spans="2:14" ht="24" customHeight="1">
      <c r="B20" s="340"/>
      <c r="C20" s="340"/>
      <c r="D20" s="340"/>
      <c r="E20" s="340"/>
      <c r="F20" s="340"/>
      <c r="G20" s="340"/>
      <c r="H20" s="340"/>
      <c r="I20" s="340"/>
      <c r="J20" s="76"/>
      <c r="K20" s="76"/>
      <c r="L20" s="76"/>
      <c r="M20" s="76"/>
      <c r="N20" s="69"/>
    </row>
    <row r="21" spans="2:14" ht="24" customHeight="1">
      <c r="B21" s="340"/>
      <c r="C21" s="340"/>
      <c r="D21" s="340"/>
      <c r="E21" s="340"/>
      <c r="F21" s="340"/>
      <c r="G21" s="340"/>
      <c r="H21" s="340"/>
      <c r="I21" s="340"/>
      <c r="J21" s="76"/>
      <c r="K21" s="76"/>
      <c r="L21" s="76"/>
      <c r="M21" s="76"/>
      <c r="N21" s="69"/>
    </row>
    <row r="22" spans="2:14" ht="24" customHeight="1">
      <c r="B22" s="340"/>
      <c r="C22" s="340"/>
      <c r="D22" s="340"/>
      <c r="E22" s="340"/>
      <c r="F22" s="340"/>
      <c r="G22" s="340"/>
      <c r="H22" s="340"/>
      <c r="I22" s="340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7" t="s">
        <v>71</v>
      </c>
      <c r="C25" s="387"/>
      <c r="D25" s="38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0"/>
      <c r="C26" s="400"/>
      <c r="D26" s="400"/>
      <c r="E26" s="400"/>
      <c r="F26" s="400"/>
      <c r="G26" s="400"/>
      <c r="H26" s="400"/>
      <c r="I26" s="400"/>
      <c r="J26" s="75"/>
      <c r="K26" s="75"/>
      <c r="L26" s="75"/>
      <c r="M26" s="75"/>
      <c r="N26" s="75"/>
      <c r="O26" s="75"/>
    </row>
    <row r="27" spans="2:15" s="9" customFormat="1" ht="24" customHeight="1">
      <c r="B27" s="400"/>
      <c r="C27" s="400"/>
      <c r="D27" s="400"/>
      <c r="E27" s="400"/>
      <c r="F27" s="400"/>
      <c r="G27" s="400"/>
      <c r="H27" s="400"/>
      <c r="I27" s="400"/>
      <c r="J27" s="75"/>
      <c r="K27" s="75"/>
      <c r="L27" s="75"/>
      <c r="M27" s="75"/>
      <c r="N27" s="75"/>
      <c r="O27" s="75"/>
    </row>
    <row r="28" spans="2:15" s="9" customFormat="1" ht="24" customHeight="1">
      <c r="B28" s="400"/>
      <c r="C28" s="400"/>
      <c r="D28" s="400"/>
      <c r="E28" s="400"/>
      <c r="F28" s="400"/>
      <c r="G28" s="400"/>
      <c r="H28" s="400"/>
      <c r="I28" s="400"/>
      <c r="J28" s="75"/>
      <c r="K28" s="75"/>
      <c r="L28" s="75"/>
      <c r="M28" s="75"/>
      <c r="N28" s="75"/>
      <c r="O28" s="75"/>
    </row>
    <row r="29" spans="2:15" s="9" customFormat="1" ht="24" customHeight="1">
      <c r="B29" s="400"/>
      <c r="C29" s="400"/>
      <c r="D29" s="400"/>
      <c r="E29" s="400"/>
      <c r="F29" s="400"/>
      <c r="G29" s="400"/>
      <c r="H29" s="400"/>
      <c r="I29" s="400"/>
      <c r="J29" s="75"/>
      <c r="K29" s="75"/>
      <c r="L29" s="75"/>
      <c r="M29" s="75"/>
      <c r="N29" s="75"/>
      <c r="O29" s="75"/>
    </row>
    <row r="30" spans="2:15" s="9" customFormat="1" ht="24" customHeight="1">
      <c r="B30" s="400"/>
      <c r="C30" s="400"/>
      <c r="D30" s="400"/>
      <c r="E30" s="400"/>
      <c r="F30" s="400"/>
      <c r="G30" s="400"/>
      <c r="H30" s="400"/>
      <c r="I30" s="400"/>
      <c r="J30" s="75"/>
      <c r="K30" s="75"/>
      <c r="L30" s="75"/>
      <c r="M30" s="75"/>
      <c r="N30" s="75"/>
      <c r="O30" s="75"/>
    </row>
    <row r="31" spans="2:15" s="9" customFormat="1" ht="24" customHeight="1">
      <c r="B31" s="400"/>
      <c r="C31" s="400"/>
      <c r="D31" s="400"/>
      <c r="E31" s="400"/>
      <c r="F31" s="400"/>
      <c r="G31" s="400"/>
      <c r="H31" s="400"/>
      <c r="I31" s="400"/>
      <c r="J31" s="75"/>
      <c r="K31" s="75"/>
      <c r="L31" s="75"/>
      <c r="M31" s="75"/>
      <c r="N31" s="75"/>
      <c r="O31" s="75"/>
    </row>
    <row r="32" spans="2:15" s="9" customFormat="1" ht="24" customHeight="1">
      <c r="B32" s="401" t="s">
        <v>61</v>
      </c>
      <c r="C32" s="401"/>
      <c r="D32" s="401"/>
      <c r="E32" s="401"/>
      <c r="F32" s="401"/>
      <c r="G32" s="401"/>
      <c r="H32" s="401"/>
      <c r="I32" s="40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9" t="s">
        <v>62</v>
      </c>
      <c r="E1" s="339"/>
      <c r="F1" s="339"/>
      <c r="G1" s="33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41" t="s">
        <v>24</v>
      </c>
      <c r="C7" s="341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41">
        <v>1</v>
      </c>
      <c r="C8" s="341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41">
        <v>2</v>
      </c>
      <c r="C9" s="341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41">
        <v>3</v>
      </c>
      <c r="C10" s="341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41">
        <v>4</v>
      </c>
      <c r="C11" s="341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41">
        <v>5</v>
      </c>
      <c r="C12" s="341"/>
      <c r="D12" s="49" t="s">
        <v>86</v>
      </c>
      <c r="E12" s="55"/>
      <c r="F12" s="6" t="s">
        <v>26</v>
      </c>
      <c r="I12" s="37"/>
      <c r="J12" s="11"/>
      <c r="K12" s="11"/>
    </row>
    <row r="14" ht="21.75">
      <c r="B14" s="59" t="s">
        <v>67</v>
      </c>
    </row>
    <row r="15" spans="2:8" ht="21.75">
      <c r="B15" s="340"/>
      <c r="C15" s="340"/>
      <c r="D15" s="340"/>
      <c r="E15" s="340"/>
      <c r="F15" s="340"/>
      <c r="G15" s="340"/>
      <c r="H15" s="340"/>
    </row>
    <row r="16" spans="2:8" ht="21.75">
      <c r="B16" s="340"/>
      <c r="C16" s="340"/>
      <c r="D16" s="340"/>
      <c r="E16" s="340"/>
      <c r="F16" s="340"/>
      <c r="G16" s="340"/>
      <c r="H16" s="340"/>
    </row>
    <row r="17" spans="2:8" ht="21.75">
      <c r="B17" s="340"/>
      <c r="C17" s="340"/>
      <c r="D17" s="340"/>
      <c r="E17" s="340"/>
      <c r="F17" s="340"/>
      <c r="G17" s="340"/>
      <c r="H17" s="340"/>
    </row>
    <row r="18" spans="2:8" ht="21.75">
      <c r="B18" s="340"/>
      <c r="C18" s="340"/>
      <c r="D18" s="340"/>
      <c r="E18" s="340"/>
      <c r="F18" s="340"/>
      <c r="G18" s="340"/>
      <c r="H18" s="340"/>
    </row>
    <row r="19" spans="2:8" ht="21.75">
      <c r="B19" s="340"/>
      <c r="C19" s="340"/>
      <c r="D19" s="340"/>
      <c r="E19" s="340"/>
      <c r="F19" s="340"/>
      <c r="G19" s="340"/>
      <c r="H19" s="340"/>
    </row>
    <row r="20" spans="2:8" ht="21.75">
      <c r="B20" s="340"/>
      <c r="C20" s="340"/>
      <c r="D20" s="340"/>
      <c r="E20" s="340"/>
      <c r="F20" s="340"/>
      <c r="G20" s="340"/>
      <c r="H20" s="340"/>
    </row>
    <row r="21" spans="2:11" ht="21.75">
      <c r="B21" s="338" t="s">
        <v>61</v>
      </c>
      <c r="C21" s="338"/>
      <c r="D21" s="338"/>
      <c r="E21" s="338"/>
      <c r="F21" s="338"/>
      <c r="G21" s="338"/>
      <c r="H21" s="338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55</v>
      </c>
      <c r="C23" s="9"/>
      <c r="E23" s="9"/>
      <c r="F23" s="9"/>
      <c r="G23" s="9"/>
      <c r="H23" s="9"/>
      <c r="I23" s="9"/>
    </row>
    <row r="24" spans="2:8" ht="21.75">
      <c r="B24" s="340"/>
      <c r="C24" s="340"/>
      <c r="D24" s="340"/>
      <c r="E24" s="340"/>
      <c r="F24" s="340"/>
      <c r="G24" s="340"/>
      <c r="H24" s="340"/>
    </row>
    <row r="25" spans="2:8" ht="21.75">
      <c r="B25" s="340"/>
      <c r="C25" s="340"/>
      <c r="D25" s="340"/>
      <c r="E25" s="340"/>
      <c r="F25" s="340"/>
      <c r="G25" s="340"/>
      <c r="H25" s="340"/>
    </row>
    <row r="26" spans="2:8" ht="21.75">
      <c r="B26" s="340"/>
      <c r="C26" s="340"/>
      <c r="D26" s="340"/>
      <c r="E26" s="340"/>
      <c r="F26" s="340"/>
      <c r="G26" s="340"/>
      <c r="H26" s="340"/>
    </row>
    <row r="27" spans="2:8" ht="21.75">
      <c r="B27" s="340"/>
      <c r="C27" s="340"/>
      <c r="D27" s="340"/>
      <c r="E27" s="340"/>
      <c r="F27" s="340"/>
      <c r="G27" s="340"/>
      <c r="H27" s="340"/>
    </row>
    <row r="28" spans="2:8" ht="21.75">
      <c r="B28" s="340"/>
      <c r="C28" s="340"/>
      <c r="D28" s="340"/>
      <c r="E28" s="340"/>
      <c r="F28" s="340"/>
      <c r="G28" s="340"/>
      <c r="H28" s="340"/>
    </row>
    <row r="29" spans="2:8" ht="21.75">
      <c r="B29" s="340"/>
      <c r="C29" s="340"/>
      <c r="D29" s="340"/>
      <c r="E29" s="340"/>
      <c r="F29" s="340"/>
      <c r="G29" s="340"/>
      <c r="H29" s="340"/>
    </row>
    <row r="30" spans="2:8" ht="21.75">
      <c r="B30" s="340"/>
      <c r="C30" s="340"/>
      <c r="D30" s="340"/>
      <c r="E30" s="340"/>
      <c r="F30" s="340"/>
      <c r="G30" s="340"/>
      <c r="H30" s="340"/>
    </row>
    <row r="31" spans="2:11" ht="21.75">
      <c r="B31" s="338" t="s">
        <v>61</v>
      </c>
      <c r="C31" s="338"/>
      <c r="D31" s="338"/>
      <c r="E31" s="338"/>
      <c r="F31" s="338"/>
      <c r="G31" s="338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"/>
    </sheetView>
  </sheetViews>
  <sheetFormatPr defaultColWidth="7.00390625" defaultRowHeight="15"/>
  <cols>
    <col min="1" max="1" width="12.7109375" style="128" customWidth="1"/>
    <col min="2" max="2" width="8.00390625" style="128" customWidth="1"/>
    <col min="3" max="3" width="2.8515625" style="128" customWidth="1"/>
    <col min="4" max="5" width="11.57421875" style="128" customWidth="1"/>
    <col min="6" max="6" width="12.421875" style="128" customWidth="1"/>
    <col min="7" max="7" width="12.28125" style="128" customWidth="1"/>
    <col min="8" max="8" width="13.140625" style="128" customWidth="1"/>
    <col min="9" max="9" width="14.421875" style="128" customWidth="1"/>
    <col min="10" max="10" width="14.7109375" style="128" customWidth="1"/>
    <col min="11" max="11" width="14.8515625" style="128" customWidth="1"/>
    <col min="12" max="16384" width="7.00390625" style="128" customWidth="1"/>
  </cols>
  <sheetData>
    <row r="1" ht="20.25">
      <c r="J1" s="128" t="str">
        <f>summary2023Y!A6</f>
        <v>สำนักงานคดีกิจการอัยการสูงสุด</v>
      </c>
    </row>
    <row r="2" spans="1:11" s="119" customFormat="1" ht="31.5" customHeight="1">
      <c r="A2" s="167" t="s">
        <v>114</v>
      </c>
      <c r="B2" s="226">
        <v>3.3</v>
      </c>
      <c r="C2" s="168" t="s">
        <v>0</v>
      </c>
      <c r="D2" s="348" t="s">
        <v>120</v>
      </c>
      <c r="E2" s="349"/>
      <c r="F2" s="349"/>
      <c r="G2" s="349"/>
      <c r="H2" s="349"/>
      <c r="I2" s="349"/>
      <c r="J2" s="349"/>
      <c r="K2" s="235"/>
    </row>
    <row r="3" spans="1:4" s="119" customFormat="1" ht="24.75" customHeight="1">
      <c r="A3" s="350" t="s">
        <v>1</v>
      </c>
      <c r="B3" s="351"/>
      <c r="C3" s="168" t="s">
        <v>0</v>
      </c>
      <c r="D3" s="169">
        <v>5</v>
      </c>
    </row>
    <row r="4" spans="1:5" s="119" customFormat="1" ht="24.75" customHeight="1">
      <c r="A4" s="350" t="s">
        <v>2</v>
      </c>
      <c r="B4" s="351"/>
      <c r="C4" s="170" t="s">
        <v>0</v>
      </c>
      <c r="D4" s="171" t="e">
        <f>IF(E6=1,"N/A",I10)</f>
        <v>#DIV/0!</v>
      </c>
      <c r="E4" s="172"/>
    </row>
    <row r="5" spans="1:5" s="119" customFormat="1" ht="24.75" customHeight="1">
      <c r="A5" s="350" t="s">
        <v>3</v>
      </c>
      <c r="B5" s="351"/>
      <c r="C5" s="170" t="s">
        <v>0</v>
      </c>
      <c r="D5" s="173" t="e">
        <f>IF(D6="N/A","N/A",IF(D6&gt;=4.5,"ดีมาก",IF(D6&gt;=3.5,"ดี",IF(D6&gt;=2.5,"ปานกลาง",IF(D6&gt;=1.5,"ต่ำ","ต่ำมาก")))))</f>
        <v>#DIV/0!</v>
      </c>
      <c r="E5" s="172"/>
    </row>
    <row r="6" spans="1:6" s="119" customFormat="1" ht="24.75" customHeight="1">
      <c r="A6" s="350" t="s">
        <v>4</v>
      </c>
      <c r="B6" s="351"/>
      <c r="C6" s="170" t="s">
        <v>0</v>
      </c>
      <c r="D6" s="174" t="e">
        <f>IF(E6=1,1,J10)</f>
        <v>#DIV/0!</v>
      </c>
      <c r="E6" s="281"/>
      <c r="F6" s="124" t="s">
        <v>5</v>
      </c>
    </row>
    <row r="7" spans="6:7" s="119" customFormat="1" ht="20.25">
      <c r="F7" s="197"/>
      <c r="G7" s="198"/>
    </row>
    <row r="8" spans="1:8" s="179" customFormat="1" ht="26.25" customHeight="1">
      <c r="A8" s="120"/>
      <c r="C8" s="118"/>
      <c r="D8" s="352" t="s">
        <v>6</v>
      </c>
      <c r="E8" s="352"/>
      <c r="F8" s="352"/>
      <c r="G8" s="352"/>
      <c r="H8" s="352"/>
    </row>
    <row r="9" spans="1:10" s="179" customFormat="1" ht="26.25" customHeight="1">
      <c r="A9" s="120"/>
      <c r="C9" s="118"/>
      <c r="D9" s="189" t="s">
        <v>14</v>
      </c>
      <c r="E9" s="189" t="s">
        <v>15</v>
      </c>
      <c r="F9" s="189" t="s">
        <v>16</v>
      </c>
      <c r="G9" s="189" t="s">
        <v>17</v>
      </c>
      <c r="H9" s="189" t="s">
        <v>18</v>
      </c>
      <c r="I9" s="193" t="s">
        <v>2</v>
      </c>
      <c r="J9" s="280" t="s">
        <v>7</v>
      </c>
    </row>
    <row r="10" spans="2:10" s="179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6" t="e">
        <f>J13*100/J12</f>
        <v>#DIV/0!</v>
      </c>
      <c r="J10" s="195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9" customFormat="1" ht="20.25">
      <c r="C11" s="199"/>
      <c r="D11" s="200"/>
      <c r="E11" s="201"/>
    </row>
    <row r="12" spans="4:11" s="178" customFormat="1" ht="54.75" customHeight="1">
      <c r="D12" s="344" t="s">
        <v>166</v>
      </c>
      <c r="E12" s="345"/>
      <c r="F12" s="345"/>
      <c r="G12" s="345"/>
      <c r="H12" s="345"/>
      <c r="I12" s="345"/>
      <c r="J12" s="282"/>
      <c r="K12" s="124" t="s">
        <v>8</v>
      </c>
    </row>
    <row r="13" spans="4:11" s="178" customFormat="1" ht="54.75" customHeight="1">
      <c r="D13" s="344" t="s">
        <v>165</v>
      </c>
      <c r="E13" s="344"/>
      <c r="F13" s="344"/>
      <c r="G13" s="344"/>
      <c r="H13" s="344"/>
      <c r="I13" s="344"/>
      <c r="J13" s="282"/>
      <c r="K13" s="124" t="s">
        <v>8</v>
      </c>
    </row>
    <row r="14" spans="4:11" s="178" customFormat="1" ht="31.5" customHeight="1">
      <c r="D14" s="181"/>
      <c r="E14" s="182"/>
      <c r="F14" s="182"/>
      <c r="G14" s="182"/>
      <c r="H14" s="182"/>
      <c r="I14" s="182"/>
      <c r="J14" s="183"/>
      <c r="K14" s="184"/>
    </row>
    <row r="15" spans="4:11" s="178" customFormat="1" ht="54.75" customHeight="1">
      <c r="D15" s="346" t="s">
        <v>122</v>
      </c>
      <c r="E15" s="346"/>
      <c r="F15" s="346"/>
      <c r="G15" s="346"/>
      <c r="H15" s="346"/>
      <c r="I15" s="185" t="e">
        <f>J13*100/J12</f>
        <v>#DIV/0!</v>
      </c>
      <c r="J15" s="183"/>
      <c r="K15" s="184"/>
    </row>
    <row r="16" spans="4:11" s="178" customFormat="1" ht="28.5" customHeight="1">
      <c r="D16" s="181"/>
      <c r="E16" s="182"/>
      <c r="F16" s="182"/>
      <c r="G16" s="182"/>
      <c r="H16" s="182"/>
      <c r="I16" s="182"/>
      <c r="J16" s="183"/>
      <c r="K16" s="184"/>
    </row>
    <row r="17" spans="2:4" s="125" customFormat="1" ht="24" customHeight="1">
      <c r="B17" s="343" t="s">
        <v>67</v>
      </c>
      <c r="C17" s="343"/>
      <c r="D17" s="343"/>
    </row>
    <row r="18" spans="2:11" s="125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2:11" s="125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2:11" s="125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2:11" s="125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2:11" s="125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2:11" s="125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2:11" s="125" customFormat="1" ht="24" customHeight="1">
      <c r="B24" s="343" t="s">
        <v>164</v>
      </c>
      <c r="C24" s="343"/>
      <c r="D24" s="343"/>
      <c r="E24" s="343"/>
      <c r="F24" s="343"/>
      <c r="G24" s="343"/>
      <c r="H24" s="343"/>
      <c r="I24" s="343"/>
      <c r="J24" s="343"/>
      <c r="K24" s="343"/>
    </row>
    <row r="25" spans="2:11" s="125" customFormat="1" ht="24" customHeight="1"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2:11" ht="24" customHeight="1">
      <c r="B26" s="186" t="s">
        <v>23</v>
      </c>
      <c r="C26" s="186"/>
      <c r="D26" s="186"/>
      <c r="E26" s="186"/>
      <c r="F26" s="186"/>
      <c r="G26" s="186"/>
      <c r="H26" s="186"/>
      <c r="I26" s="186"/>
      <c r="J26" s="186"/>
      <c r="K26" s="186"/>
    </row>
    <row r="27" spans="2:11" ht="24" customHeight="1">
      <c r="B27" s="342"/>
      <c r="C27" s="342"/>
      <c r="D27" s="342"/>
      <c r="E27" s="342"/>
      <c r="F27" s="342"/>
      <c r="G27" s="342"/>
      <c r="H27" s="342"/>
      <c r="I27" s="342"/>
      <c r="J27" s="342"/>
      <c r="K27" s="342"/>
    </row>
    <row r="28" spans="2:11" ht="24" customHeight="1">
      <c r="B28" s="342"/>
      <c r="C28" s="342"/>
      <c r="D28" s="342"/>
      <c r="E28" s="342"/>
      <c r="F28" s="342"/>
      <c r="G28" s="342"/>
      <c r="H28" s="342"/>
      <c r="I28" s="342"/>
      <c r="J28" s="342"/>
      <c r="K28" s="342"/>
    </row>
    <row r="29" spans="2:11" ht="24" customHeight="1">
      <c r="B29" s="342"/>
      <c r="C29" s="342"/>
      <c r="D29" s="342"/>
      <c r="E29" s="342"/>
      <c r="F29" s="342"/>
      <c r="G29" s="342"/>
      <c r="H29" s="342"/>
      <c r="I29" s="342"/>
      <c r="J29" s="342"/>
      <c r="K29" s="342"/>
    </row>
    <row r="30" spans="2:11" ht="24" customHeight="1">
      <c r="B30" s="342"/>
      <c r="C30" s="342"/>
      <c r="D30" s="342"/>
      <c r="E30" s="342"/>
      <c r="F30" s="342"/>
      <c r="G30" s="342"/>
      <c r="H30" s="342"/>
      <c r="I30" s="342"/>
      <c r="J30" s="342"/>
      <c r="K30" s="342"/>
    </row>
    <row r="31" spans="2:11" ht="24" customHeight="1">
      <c r="B31" s="342"/>
      <c r="C31" s="342"/>
      <c r="D31" s="342"/>
      <c r="E31" s="342"/>
      <c r="F31" s="342"/>
      <c r="G31" s="342"/>
      <c r="H31" s="342"/>
      <c r="I31" s="342"/>
      <c r="J31" s="342"/>
      <c r="K31" s="342"/>
    </row>
    <row r="32" spans="2:11" ht="24" customHeight="1">
      <c r="B32" s="342"/>
      <c r="C32" s="342"/>
      <c r="D32" s="342"/>
      <c r="E32" s="342"/>
      <c r="F32" s="342"/>
      <c r="G32" s="342"/>
      <c r="H32" s="342"/>
      <c r="I32" s="342"/>
      <c r="J32" s="342"/>
      <c r="K32" s="342"/>
    </row>
    <row r="33" spans="2:10" ht="24" customHeight="1">
      <c r="B33" s="343" t="s">
        <v>164</v>
      </c>
      <c r="C33" s="343"/>
      <c r="D33" s="343"/>
      <c r="E33" s="343"/>
      <c r="F33" s="343"/>
      <c r="G33" s="343"/>
      <c r="H33" s="343"/>
      <c r="I33" s="343"/>
      <c r="J33" s="343"/>
    </row>
    <row r="34" ht="24" customHeight="1"/>
  </sheetData>
  <sheetProtection password="DFC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42">
      <selection activeCell="J48" sqref="J48"/>
    </sheetView>
  </sheetViews>
  <sheetFormatPr defaultColWidth="7.00390625" defaultRowHeight="15"/>
  <cols>
    <col min="1" max="1" width="13.7109375" style="128" customWidth="1"/>
    <col min="2" max="2" width="12.8515625" style="128" customWidth="1"/>
    <col min="3" max="3" width="3.57421875" style="128" customWidth="1"/>
    <col min="4" max="6" width="12.8515625" style="128" customWidth="1"/>
    <col min="7" max="7" width="9.421875" style="128" customWidth="1"/>
    <col min="8" max="12" width="11.57421875" style="128" customWidth="1"/>
    <col min="13" max="13" width="11.8515625" style="128" customWidth="1"/>
    <col min="14" max="15" width="11.57421875" style="128" customWidth="1"/>
    <col min="16" max="16" width="7.00390625" style="128" customWidth="1"/>
    <col min="17" max="17" width="11.140625" style="128" customWidth="1"/>
    <col min="18" max="16384" width="7.00390625" style="128" customWidth="1"/>
  </cols>
  <sheetData>
    <row r="1" spans="11:14" ht="20.25">
      <c r="K1" s="128" t="str">
        <f>'[4]summary2023Y'!A6</f>
        <v>สำนักงานคดีกิจการอัยการสูงสุด</v>
      </c>
      <c r="N1" s="128" t="s">
        <v>172</v>
      </c>
    </row>
    <row r="2" spans="1:15" s="119" customFormat="1" ht="24.75" customHeight="1">
      <c r="A2" s="167" t="s">
        <v>115</v>
      </c>
      <c r="B2" s="286" t="s">
        <v>162</v>
      </c>
      <c r="C2" s="168" t="s">
        <v>0</v>
      </c>
      <c r="D2" s="348" t="s">
        <v>155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190" t="s">
        <v>124</v>
      </c>
    </row>
    <row r="3" spans="1:15" s="119" customFormat="1" ht="24.75" customHeight="1">
      <c r="A3" s="350" t="s">
        <v>1</v>
      </c>
      <c r="B3" s="351"/>
      <c r="C3" s="168" t="s">
        <v>0</v>
      </c>
      <c r="D3" s="169"/>
      <c r="O3" s="190"/>
    </row>
    <row r="4" spans="1:5" s="119" customFormat="1" ht="24.75" customHeight="1">
      <c r="A4" s="350" t="s">
        <v>2</v>
      </c>
      <c r="B4" s="351"/>
      <c r="C4" s="170" t="s">
        <v>0</v>
      </c>
      <c r="D4" s="174" t="e">
        <f>IF(E6=1,"N/A",O14)</f>
        <v>#DIV/0!</v>
      </c>
      <c r="E4" s="172"/>
    </row>
    <row r="5" spans="1:5" s="119" customFormat="1" ht="24.75" customHeight="1">
      <c r="A5" s="350" t="s">
        <v>3</v>
      </c>
      <c r="B5" s="351"/>
      <c r="C5" s="170" t="s">
        <v>0</v>
      </c>
      <c r="D5" s="173" t="e">
        <f>IF(D6="N/A","N/A",IF(D6&gt;=4.5,"ดีมาก",IF(D6&gt;=3.5,"ดี",IF(D6&gt;=2.5,"ปานกลาง",IF(D6&gt;=1.5,"ต่ำ","ต่ำมาก")))))</f>
        <v>#DIV/0!</v>
      </c>
      <c r="E5" s="172"/>
    </row>
    <row r="6" spans="1:6" s="119" customFormat="1" ht="24.75" customHeight="1">
      <c r="A6" s="350" t="s">
        <v>4</v>
      </c>
      <c r="B6" s="351"/>
      <c r="C6" s="170" t="s">
        <v>0</v>
      </c>
      <c r="D6" s="174" t="e">
        <f>IF(E6=1,1,IF(COUNTBLANK(O10:O13)=6,0,O14))</f>
        <v>#DIV/0!</v>
      </c>
      <c r="E6" s="175"/>
      <c r="F6" s="124" t="s">
        <v>5</v>
      </c>
    </row>
    <row r="7" spans="6:7" s="122" customFormat="1" ht="15" customHeight="1">
      <c r="F7" s="176"/>
      <c r="G7" s="177"/>
    </row>
    <row r="8" spans="6:14" s="119" customFormat="1" ht="25.5" customHeight="1">
      <c r="F8" s="197"/>
      <c r="G8" s="198"/>
      <c r="H8" s="353" t="s">
        <v>6</v>
      </c>
      <c r="I8" s="354"/>
      <c r="J8" s="354"/>
      <c r="K8" s="354"/>
      <c r="L8" s="355"/>
      <c r="N8" s="123"/>
    </row>
    <row r="9" spans="2:15" s="119" customFormat="1" ht="26.25" customHeight="1">
      <c r="B9" s="287" t="s">
        <v>19</v>
      </c>
      <c r="C9" s="356" t="s">
        <v>22</v>
      </c>
      <c r="D9" s="356"/>
      <c r="E9" s="356"/>
      <c r="F9" s="356"/>
      <c r="G9" s="227" t="s">
        <v>20</v>
      </c>
      <c r="H9" s="287" t="s">
        <v>14</v>
      </c>
      <c r="I9" s="287" t="s">
        <v>15</v>
      </c>
      <c r="J9" s="287" t="s">
        <v>16</v>
      </c>
      <c r="K9" s="287" t="s">
        <v>17</v>
      </c>
      <c r="L9" s="287" t="s">
        <v>18</v>
      </c>
      <c r="M9" s="228" t="s">
        <v>99</v>
      </c>
      <c r="N9" s="357" t="s">
        <v>21</v>
      </c>
      <c r="O9" s="358"/>
    </row>
    <row r="10" spans="2:16" s="119" customFormat="1" ht="24.75" customHeight="1">
      <c r="B10" s="202">
        <v>1</v>
      </c>
      <c r="C10" s="359" t="s">
        <v>90</v>
      </c>
      <c r="D10" s="360"/>
      <c r="E10" s="360"/>
      <c r="F10" s="361"/>
      <c r="G10" s="203">
        <v>35</v>
      </c>
      <c r="H10" s="204">
        <v>60</v>
      </c>
      <c r="I10" s="204">
        <v>62</v>
      </c>
      <c r="J10" s="194">
        <v>64</v>
      </c>
      <c r="K10" s="194">
        <v>66</v>
      </c>
      <c r="L10" s="194">
        <v>68</v>
      </c>
      <c r="M10" s="215" t="e">
        <f>J22</f>
        <v>#DIV/0!</v>
      </c>
      <c r="N10" s="205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06" t="e">
        <f>+N10*G10/100</f>
        <v>#DIV/0!</v>
      </c>
      <c r="P10" s="216"/>
    </row>
    <row r="11" spans="2:16" s="119" customFormat="1" ht="24.75" customHeight="1">
      <c r="B11" s="202">
        <v>2</v>
      </c>
      <c r="C11" s="359" t="s">
        <v>91</v>
      </c>
      <c r="D11" s="362"/>
      <c r="E11" s="362"/>
      <c r="F11" s="363"/>
      <c r="G11" s="203">
        <v>35</v>
      </c>
      <c r="H11" s="204">
        <v>50</v>
      </c>
      <c r="I11" s="204">
        <v>55</v>
      </c>
      <c r="J11" s="194">
        <v>60</v>
      </c>
      <c r="K11" s="194">
        <v>65</v>
      </c>
      <c r="L11" s="194">
        <v>70</v>
      </c>
      <c r="M11" s="215" t="e">
        <f>J35</f>
        <v>#DIV/0!</v>
      </c>
      <c r="N11" s="205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06" t="e">
        <f>+N11*G11/100</f>
        <v>#DIV/0!</v>
      </c>
      <c r="P11" s="216"/>
    </row>
    <row r="12" spans="2:16" s="119" customFormat="1" ht="24.75" customHeight="1">
      <c r="B12" s="202">
        <v>3</v>
      </c>
      <c r="C12" s="359" t="s">
        <v>92</v>
      </c>
      <c r="D12" s="362"/>
      <c r="E12" s="362"/>
      <c r="F12" s="363"/>
      <c r="G12" s="203">
        <v>18</v>
      </c>
      <c r="H12" s="204">
        <v>60</v>
      </c>
      <c r="I12" s="204">
        <v>65</v>
      </c>
      <c r="J12" s="194">
        <v>70</v>
      </c>
      <c r="K12" s="194">
        <v>75</v>
      </c>
      <c r="L12" s="194">
        <v>80</v>
      </c>
      <c r="M12" s="215" t="e">
        <f>K50</f>
        <v>#DIV/0!</v>
      </c>
      <c r="N12" s="205" t="e">
        <f>6-IF(K12&gt;=L12,IF(M12&lt;=L12,1,IF(M12&lt;=K12,1+(M12-L12)/(K12-L12),IF(M12&lt;=J12,2+(M12-K12)/(J12-K12),IF(M12&lt;=I12,3+(M12-J12)/(I12-J12),IF(M12&lt;=H12,4+(M12-I12)/(H12-I12),5))))),IF(M12&gt;=L12,1,IF(M12&gt;=K12,1+(L12-M12)/(L12-K12),IF(M12&gt;=J12,2+(K12-M12)/(K12-J12),IF(M12&gt;=I12,3+(J12-M12)/(J12-I12),IF(M12&gt;=H12,4+(I12-M12)/(I12-H12),5))))))</f>
        <v>#DIV/0!</v>
      </c>
      <c r="O12" s="206" t="e">
        <f>+N12*G12/100</f>
        <v>#DIV/0!</v>
      </c>
      <c r="P12" s="216"/>
    </row>
    <row r="13" spans="2:16" s="119" customFormat="1" ht="96.75" customHeight="1">
      <c r="B13" s="202">
        <v>4</v>
      </c>
      <c r="C13" s="359" t="s">
        <v>119</v>
      </c>
      <c r="D13" s="362"/>
      <c r="E13" s="362"/>
      <c r="F13" s="363"/>
      <c r="G13" s="194">
        <v>12</v>
      </c>
      <c r="H13" s="204">
        <v>22</v>
      </c>
      <c r="I13" s="204">
        <v>27</v>
      </c>
      <c r="J13" s="194">
        <v>32</v>
      </c>
      <c r="K13" s="194">
        <v>37</v>
      </c>
      <c r="L13" s="194">
        <v>42</v>
      </c>
      <c r="M13" s="215" t="e">
        <f>J62</f>
        <v>#DIV/0!</v>
      </c>
      <c r="N13" s="205" t="e">
        <f>6-IF(K13&gt;=L13,IF(M13&lt;=L13,1,IF(M13&lt;=K13,1+(M13-L13)/(K13-L13),IF(M13&lt;=J13,2+(M13-K13)/(J13-K13),IF(M13&lt;=I13,3+(M13-J13)/(I13-J13),IF(M13&lt;=H13,4+(M13-I13)/(H13-I13),5))))),IF(M13&gt;=L13,1,IF(M13&gt;=K13,1+(L13-M13)/(L13-K13),IF(M13&gt;=J13,2+(K13-M13)/(K13-J13),IF(M13&gt;=I13,3+(J13-M13)/(J13-I13),IF(M13&gt;=H13,4+(I13-M13)/(I13-H13),5))))))</f>
        <v>#DIV/0!</v>
      </c>
      <c r="O13" s="206" t="e">
        <f>+N13*G13/100</f>
        <v>#DIV/0!</v>
      </c>
      <c r="P13" s="216"/>
    </row>
    <row r="14" spans="6:15" s="119" customFormat="1" ht="26.25" customHeight="1">
      <c r="F14" s="197"/>
      <c r="G14" s="229">
        <f>SUM(G10:G13)</f>
        <v>100</v>
      </c>
      <c r="H14" s="230"/>
      <c r="I14" s="230"/>
      <c r="J14" s="231"/>
      <c r="K14" s="208"/>
      <c r="L14" s="208"/>
      <c r="M14" s="208"/>
      <c r="N14" s="207"/>
      <c r="O14" s="219" t="e">
        <f>SUM(O10:O13)</f>
        <v>#DIV/0!</v>
      </c>
    </row>
    <row r="15" spans="6:7" s="122" customFormat="1" ht="23.25" customHeight="1">
      <c r="F15" s="176"/>
      <c r="G15" s="177"/>
    </row>
    <row r="16" spans="1:7" s="119" customFormat="1" ht="24.75" customHeight="1">
      <c r="A16" s="364" t="s">
        <v>93</v>
      </c>
      <c r="B16" s="364"/>
      <c r="C16" s="364"/>
      <c r="D16" s="364"/>
      <c r="E16" s="364"/>
      <c r="F16" s="364"/>
      <c r="G16" s="198"/>
    </row>
    <row r="17" spans="6:7" s="122" customFormat="1" ht="19.5" customHeight="1">
      <c r="F17" s="176"/>
      <c r="G17" s="177"/>
    </row>
    <row r="18" spans="1:13" s="179" customFormat="1" ht="31.5" customHeight="1">
      <c r="A18" s="120"/>
      <c r="C18" s="118"/>
      <c r="D18" s="365" t="s">
        <v>87</v>
      </c>
      <c r="E18" s="365"/>
      <c r="F18" s="365"/>
      <c r="G18" s="365"/>
      <c r="H18" s="365"/>
      <c r="I18" s="220" t="s">
        <v>94</v>
      </c>
      <c r="J18" s="221"/>
      <c r="K18" s="221"/>
      <c r="L18" s="221"/>
      <c r="M18" s="221"/>
    </row>
    <row r="19" spans="1:13" s="179" customFormat="1" ht="30.75" customHeight="1">
      <c r="A19" s="120"/>
      <c r="C19" s="118"/>
      <c r="D19" s="366" t="s">
        <v>88</v>
      </c>
      <c r="E19" s="366"/>
      <c r="F19" s="366"/>
      <c r="G19" s="366"/>
      <c r="H19" s="366"/>
      <c r="I19" s="222"/>
      <c r="J19" s="221"/>
      <c r="K19" s="221"/>
      <c r="L19" s="221"/>
      <c r="M19" s="221"/>
    </row>
    <row r="20" spans="1:13" s="179" customFormat="1" ht="30.75" customHeight="1">
      <c r="A20" s="120"/>
      <c r="C20" s="118"/>
      <c r="D20" s="366" t="s">
        <v>156</v>
      </c>
      <c r="E20" s="366"/>
      <c r="F20" s="366"/>
      <c r="G20" s="366"/>
      <c r="H20" s="366"/>
      <c r="I20" s="222"/>
      <c r="J20" s="221"/>
      <c r="K20" s="221"/>
      <c r="L20" s="221"/>
      <c r="M20" s="221"/>
    </row>
    <row r="21" spans="1:13" s="179" customFormat="1" ht="30.75" customHeight="1">
      <c r="A21" s="120"/>
      <c r="C21" s="118"/>
      <c r="D21" s="366" t="s">
        <v>157</v>
      </c>
      <c r="E21" s="366"/>
      <c r="F21" s="366"/>
      <c r="G21" s="366"/>
      <c r="H21" s="366"/>
      <c r="I21" s="404">
        <f>SUM(I19:I20)</f>
        <v>0</v>
      </c>
      <c r="J21" s="221"/>
      <c r="K21" s="221"/>
      <c r="L21" s="221"/>
      <c r="M21" s="221"/>
    </row>
    <row r="22" spans="1:13" s="179" customFormat="1" ht="30.75" customHeight="1">
      <c r="A22" s="120"/>
      <c r="C22" s="118"/>
      <c r="D22" s="366" t="s">
        <v>135</v>
      </c>
      <c r="E22" s="366"/>
      <c r="F22" s="366"/>
      <c r="G22" s="366"/>
      <c r="H22" s="366"/>
      <c r="I22" s="405"/>
      <c r="J22" s="224" t="e">
        <f>I22*100/I21</f>
        <v>#DIV/0!</v>
      </c>
      <c r="K22" s="367" t="s">
        <v>103</v>
      </c>
      <c r="L22" s="368"/>
      <c r="M22" s="368"/>
    </row>
    <row r="23" spans="1:13" s="179" customFormat="1" ht="45" customHeight="1">
      <c r="A23" s="120"/>
      <c r="C23" s="118"/>
      <c r="D23" s="369" t="s">
        <v>142</v>
      </c>
      <c r="E23" s="370"/>
      <c r="F23" s="370"/>
      <c r="G23" s="370"/>
      <c r="H23" s="371"/>
      <c r="I23" s="222"/>
      <c r="J23" s="225" t="e">
        <f>I23*100/I21</f>
        <v>#DIV/0!</v>
      </c>
      <c r="K23" s="367" t="s">
        <v>104</v>
      </c>
      <c r="L23" s="368"/>
      <c r="M23" s="368"/>
    </row>
    <row r="24" spans="1:13" s="179" customFormat="1" ht="45" customHeight="1">
      <c r="A24" s="120"/>
      <c r="C24" s="118"/>
      <c r="D24" s="369" t="s">
        <v>133</v>
      </c>
      <c r="E24" s="370"/>
      <c r="F24" s="370"/>
      <c r="G24" s="370"/>
      <c r="H24" s="371"/>
      <c r="I24" s="222"/>
      <c r="J24" s="225" t="e">
        <f>I24*100/I21</f>
        <v>#DIV/0!</v>
      </c>
      <c r="K24" s="367" t="s">
        <v>107</v>
      </c>
      <c r="L24" s="368"/>
      <c r="M24" s="368"/>
    </row>
    <row r="25" spans="1:13" s="179" customFormat="1" ht="45" customHeight="1">
      <c r="A25" s="120"/>
      <c r="C25" s="118"/>
      <c r="D25" s="369" t="s">
        <v>134</v>
      </c>
      <c r="E25" s="370"/>
      <c r="F25" s="370"/>
      <c r="G25" s="370"/>
      <c r="H25" s="371"/>
      <c r="I25" s="222"/>
      <c r="J25" s="225" t="e">
        <f>I25*100/I21</f>
        <v>#DIV/0!</v>
      </c>
      <c r="K25" s="367" t="s">
        <v>107</v>
      </c>
      <c r="L25" s="368"/>
      <c r="M25" s="368"/>
    </row>
    <row r="26" spans="1:13" s="179" customFormat="1" ht="30.75" customHeight="1">
      <c r="A26" s="120"/>
      <c r="C26" s="118"/>
      <c r="D26" s="369" t="s">
        <v>117</v>
      </c>
      <c r="E26" s="370"/>
      <c r="F26" s="370"/>
      <c r="G26" s="370"/>
      <c r="H26" s="371"/>
      <c r="I26" s="222"/>
      <c r="J26" s="225" t="e">
        <f>I26*100/I22</f>
        <v>#DIV/0!</v>
      </c>
      <c r="K26" s="367" t="s">
        <v>104</v>
      </c>
      <c r="L26" s="368"/>
      <c r="M26" s="368"/>
    </row>
    <row r="27" spans="1:13" s="179" customFormat="1" ht="30.75" customHeight="1">
      <c r="A27" s="120"/>
      <c r="C27" s="118"/>
      <c r="D27" s="366" t="s">
        <v>89</v>
      </c>
      <c r="E27" s="366"/>
      <c r="F27" s="366"/>
      <c r="G27" s="366"/>
      <c r="H27" s="366"/>
      <c r="I27" s="223">
        <f>I21-(I22+I23+I24+I25+I26)</f>
        <v>0</v>
      </c>
      <c r="J27" s="233"/>
      <c r="K27" s="221"/>
      <c r="L27" s="221"/>
      <c r="M27" s="221"/>
    </row>
    <row r="28" spans="4:13" s="178" customFormat="1" ht="19.5" customHeight="1">
      <c r="D28" s="217"/>
      <c r="E28" s="217"/>
      <c r="F28" s="217"/>
      <c r="G28" s="217"/>
      <c r="H28" s="217"/>
      <c r="I28" s="213"/>
      <c r="J28" s="214"/>
      <c r="K28" s="124"/>
      <c r="M28" s="209"/>
    </row>
    <row r="29" spans="1:13" s="179" customFormat="1" ht="27.75" customHeight="1">
      <c r="A29" s="364" t="s">
        <v>95</v>
      </c>
      <c r="B29" s="364"/>
      <c r="C29" s="364"/>
      <c r="D29" s="364"/>
      <c r="E29" s="364"/>
      <c r="F29" s="364"/>
      <c r="G29" s="211"/>
      <c r="H29" s="211"/>
      <c r="I29" s="218"/>
      <c r="J29" s="214"/>
      <c r="K29" s="124"/>
      <c r="M29" s="180"/>
    </row>
    <row r="30" spans="4:13" s="178" customFormat="1" ht="19.5" customHeight="1">
      <c r="D30" s="212"/>
      <c r="E30" s="212"/>
      <c r="F30" s="212"/>
      <c r="G30" s="212"/>
      <c r="H30" s="212"/>
      <c r="I30" s="213"/>
      <c r="J30" s="214"/>
      <c r="K30" s="124"/>
      <c r="M30" s="210"/>
    </row>
    <row r="31" spans="1:10" s="179" customFormat="1" ht="27.75" customHeight="1">
      <c r="A31" s="120"/>
      <c r="C31" s="118"/>
      <c r="D31" s="365" t="s">
        <v>87</v>
      </c>
      <c r="E31" s="365"/>
      <c r="F31" s="365"/>
      <c r="G31" s="365"/>
      <c r="H31" s="365"/>
      <c r="I31" s="220" t="s">
        <v>94</v>
      </c>
      <c r="J31" s="221"/>
    </row>
    <row r="32" spans="1:10" s="179" customFormat="1" ht="30.75" customHeight="1">
      <c r="A32" s="120"/>
      <c r="C32" s="118"/>
      <c r="D32" s="366" t="s">
        <v>88</v>
      </c>
      <c r="E32" s="366"/>
      <c r="F32" s="366"/>
      <c r="G32" s="366"/>
      <c r="H32" s="366"/>
      <c r="I32" s="222"/>
      <c r="J32" s="221"/>
    </row>
    <row r="33" spans="1:10" s="179" customFormat="1" ht="30.75" customHeight="1">
      <c r="A33" s="120"/>
      <c r="C33" s="118"/>
      <c r="D33" s="366" t="s">
        <v>156</v>
      </c>
      <c r="E33" s="366"/>
      <c r="F33" s="366"/>
      <c r="G33" s="366"/>
      <c r="H33" s="366"/>
      <c r="I33" s="222"/>
      <c r="J33" s="221"/>
    </row>
    <row r="34" spans="1:10" s="179" customFormat="1" ht="30.75" customHeight="1">
      <c r="A34" s="120"/>
      <c r="C34" s="118"/>
      <c r="D34" s="366" t="s">
        <v>157</v>
      </c>
      <c r="E34" s="366"/>
      <c r="F34" s="366"/>
      <c r="G34" s="366"/>
      <c r="H34" s="366"/>
      <c r="I34" s="404">
        <f>SUM(I32:I33)</f>
        <v>0</v>
      </c>
      <c r="J34" s="221"/>
    </row>
    <row r="35" spans="1:11" s="179" customFormat="1" ht="30.75" customHeight="1">
      <c r="A35" s="120"/>
      <c r="C35" s="118"/>
      <c r="D35" s="366" t="s">
        <v>136</v>
      </c>
      <c r="E35" s="366"/>
      <c r="F35" s="366"/>
      <c r="G35" s="366"/>
      <c r="H35" s="366"/>
      <c r="I35" s="405"/>
      <c r="J35" s="224" t="e">
        <f>I35*100/I34</f>
        <v>#DIV/0!</v>
      </c>
      <c r="K35" s="179" t="s">
        <v>103</v>
      </c>
    </row>
    <row r="36" spans="1:11" s="178" customFormat="1" ht="45" customHeight="1">
      <c r="A36" s="121"/>
      <c r="C36" s="165"/>
      <c r="D36" s="369" t="s">
        <v>143</v>
      </c>
      <c r="E36" s="370"/>
      <c r="F36" s="370"/>
      <c r="G36" s="370"/>
      <c r="H36" s="371"/>
      <c r="I36" s="222"/>
      <c r="J36" s="225" t="e">
        <f>I36*100/I34</f>
        <v>#DIV/0!</v>
      </c>
      <c r="K36" s="179" t="s">
        <v>104</v>
      </c>
    </row>
    <row r="37" spans="1:11" s="178" customFormat="1" ht="45" customHeight="1">
      <c r="A37" s="121"/>
      <c r="C37" s="165"/>
      <c r="D37" s="369" t="s">
        <v>132</v>
      </c>
      <c r="E37" s="370"/>
      <c r="F37" s="370"/>
      <c r="G37" s="370"/>
      <c r="H37" s="371"/>
      <c r="I37" s="222"/>
      <c r="J37" s="225" t="e">
        <f>I37*100/I34</f>
        <v>#DIV/0!</v>
      </c>
      <c r="K37" s="179" t="s">
        <v>107</v>
      </c>
    </row>
    <row r="38" spans="1:11" s="179" customFormat="1" ht="45" customHeight="1">
      <c r="A38" s="120"/>
      <c r="C38" s="118"/>
      <c r="D38" s="369" t="s">
        <v>134</v>
      </c>
      <c r="E38" s="370"/>
      <c r="F38" s="370"/>
      <c r="G38" s="370"/>
      <c r="H38" s="371"/>
      <c r="I38" s="222"/>
      <c r="J38" s="225" t="e">
        <f>I38*100/I34</f>
        <v>#DIV/0!</v>
      </c>
      <c r="K38" s="179" t="s">
        <v>107</v>
      </c>
    </row>
    <row r="39" spans="1:11" s="179" customFormat="1" ht="30.75" customHeight="1">
      <c r="A39" s="120"/>
      <c r="C39" s="118"/>
      <c r="D39" s="369" t="s">
        <v>117</v>
      </c>
      <c r="E39" s="370"/>
      <c r="F39" s="370"/>
      <c r="G39" s="370"/>
      <c r="H39" s="371"/>
      <c r="I39" s="222"/>
      <c r="J39" s="225" t="e">
        <f>I39*100/I35</f>
        <v>#DIV/0!</v>
      </c>
      <c r="K39" s="179" t="s">
        <v>104</v>
      </c>
    </row>
    <row r="40" spans="1:10" s="179" customFormat="1" ht="30.75" customHeight="1">
      <c r="A40" s="120"/>
      <c r="C40" s="118"/>
      <c r="D40" s="366" t="s">
        <v>89</v>
      </c>
      <c r="E40" s="366"/>
      <c r="F40" s="366"/>
      <c r="G40" s="366"/>
      <c r="H40" s="366"/>
      <c r="I40" s="223">
        <f>I34-(I35+I36+I37+I38+I39)</f>
        <v>0</v>
      </c>
      <c r="J40" s="221"/>
    </row>
    <row r="41" spans="4:11" s="178" customFormat="1" ht="15" customHeight="1">
      <c r="D41" s="181"/>
      <c r="E41" s="181"/>
      <c r="F41" s="181"/>
      <c r="G41" s="181"/>
      <c r="H41" s="181"/>
      <c r="I41" s="232"/>
      <c r="J41" s="183"/>
      <c r="K41" s="184"/>
    </row>
    <row r="42" spans="1:13" s="179" customFormat="1" ht="27" customHeight="1">
      <c r="A42" s="364" t="s">
        <v>96</v>
      </c>
      <c r="B42" s="364"/>
      <c r="C42" s="364"/>
      <c r="D42" s="364"/>
      <c r="E42" s="364"/>
      <c r="F42" s="364"/>
      <c r="G42" s="211"/>
      <c r="H42" s="211"/>
      <c r="I42" s="218"/>
      <c r="J42" s="214"/>
      <c r="K42" s="124"/>
      <c r="M42" s="180"/>
    </row>
    <row r="43" spans="4:11" s="178" customFormat="1" ht="18" customHeight="1">
      <c r="D43" s="181"/>
      <c r="E43" s="181"/>
      <c r="F43" s="181"/>
      <c r="G43" s="181"/>
      <c r="H43" s="181"/>
      <c r="I43" s="232"/>
      <c r="J43" s="183"/>
      <c r="K43" s="184"/>
    </row>
    <row r="44" spans="1:10" s="179" customFormat="1" ht="24.75" customHeight="1">
      <c r="A44" s="120"/>
      <c r="C44" s="118"/>
      <c r="D44" s="365" t="s">
        <v>87</v>
      </c>
      <c r="E44" s="365"/>
      <c r="F44" s="365"/>
      <c r="G44" s="365"/>
      <c r="H44" s="365"/>
      <c r="I44" s="220" t="s">
        <v>94</v>
      </c>
      <c r="J44" s="221"/>
    </row>
    <row r="45" spans="1:10" s="179" customFormat="1" ht="30.75" customHeight="1">
      <c r="A45" s="120"/>
      <c r="C45" s="118"/>
      <c r="D45" s="366" t="s">
        <v>88</v>
      </c>
      <c r="E45" s="366"/>
      <c r="F45" s="366"/>
      <c r="G45" s="366"/>
      <c r="H45" s="366"/>
      <c r="I45" s="222"/>
      <c r="J45" s="221"/>
    </row>
    <row r="46" spans="1:10" s="179" customFormat="1" ht="30.75" customHeight="1">
      <c r="A46" s="120"/>
      <c r="C46" s="118"/>
      <c r="D46" s="366" t="s">
        <v>156</v>
      </c>
      <c r="E46" s="366"/>
      <c r="F46" s="366"/>
      <c r="G46" s="366"/>
      <c r="H46" s="366"/>
      <c r="I46" s="222"/>
      <c r="J46" s="221"/>
    </row>
    <row r="47" spans="1:10" s="179" customFormat="1" ht="30.75" customHeight="1">
      <c r="A47" s="120"/>
      <c r="C47" s="118"/>
      <c r="D47" s="366" t="s">
        <v>158</v>
      </c>
      <c r="E47" s="366"/>
      <c r="F47" s="366"/>
      <c r="G47" s="366"/>
      <c r="H47" s="366"/>
      <c r="I47" s="404">
        <f>SUM(I45:I46)</f>
        <v>0</v>
      </c>
      <c r="J47" s="221"/>
    </row>
    <row r="48" spans="1:13" s="179" customFormat="1" ht="48" customHeight="1">
      <c r="A48" s="120"/>
      <c r="C48" s="118"/>
      <c r="D48" s="372" t="s">
        <v>126</v>
      </c>
      <c r="E48" s="372"/>
      <c r="F48" s="372"/>
      <c r="G48" s="372"/>
      <c r="H48" s="372"/>
      <c r="I48" s="222"/>
      <c r="J48" s="225" t="e">
        <f>+(I48*100/I47)</f>
        <v>#DIV/0!</v>
      </c>
      <c r="K48" s="179" t="s">
        <v>104</v>
      </c>
      <c r="M48" s="199"/>
    </row>
    <row r="49" spans="1:13" s="179" customFormat="1" ht="48" customHeight="1">
      <c r="A49" s="120"/>
      <c r="C49" s="118"/>
      <c r="D49" s="372" t="s">
        <v>137</v>
      </c>
      <c r="E49" s="372"/>
      <c r="F49" s="372"/>
      <c r="G49" s="372"/>
      <c r="H49" s="372"/>
      <c r="I49" s="405"/>
      <c r="J49" s="225" t="e">
        <f>+(I49*100/I47)</f>
        <v>#DIV/0!</v>
      </c>
      <c r="K49" s="179" t="s">
        <v>104</v>
      </c>
      <c r="M49" s="199"/>
    </row>
    <row r="50" spans="1:13" s="179" customFormat="1" ht="46.5" customHeight="1">
      <c r="A50" s="120"/>
      <c r="C50" s="118"/>
      <c r="D50" s="372" t="s">
        <v>138</v>
      </c>
      <c r="E50" s="372"/>
      <c r="F50" s="372"/>
      <c r="G50" s="372"/>
      <c r="H50" s="372"/>
      <c r="I50" s="405"/>
      <c r="J50" s="225" t="e">
        <f>+(I50*100/I47)</f>
        <v>#DIV/0!</v>
      </c>
      <c r="K50" s="234" t="e">
        <f>(I50+I49)*100/I47</f>
        <v>#DIV/0!</v>
      </c>
      <c r="L50" s="179" t="s">
        <v>103</v>
      </c>
      <c r="M50" s="199"/>
    </row>
    <row r="51" spans="1:11" s="179" customFormat="1" ht="46.5" customHeight="1">
      <c r="A51" s="120"/>
      <c r="C51" s="118"/>
      <c r="D51" s="369" t="s">
        <v>159</v>
      </c>
      <c r="E51" s="370"/>
      <c r="F51" s="370"/>
      <c r="G51" s="370"/>
      <c r="H51" s="371"/>
      <c r="I51" s="222"/>
      <c r="J51" s="225" t="e">
        <f>I51*100/I47</f>
        <v>#DIV/0!</v>
      </c>
      <c r="K51" s="179" t="s">
        <v>104</v>
      </c>
    </row>
    <row r="52" spans="1:11" s="179" customFormat="1" ht="46.5" customHeight="1">
      <c r="A52" s="120"/>
      <c r="C52" s="118"/>
      <c r="D52" s="372" t="s">
        <v>139</v>
      </c>
      <c r="E52" s="372"/>
      <c r="F52" s="372"/>
      <c r="G52" s="372"/>
      <c r="H52" s="372"/>
      <c r="I52" s="222"/>
      <c r="J52" s="225" t="e">
        <f>I52*100/I47</f>
        <v>#DIV/0!</v>
      </c>
      <c r="K52" s="179" t="s">
        <v>107</v>
      </c>
    </row>
    <row r="53" spans="1:11" s="179" customFormat="1" ht="46.5" customHeight="1">
      <c r="A53" s="120"/>
      <c r="C53" s="118"/>
      <c r="D53" s="369" t="s">
        <v>140</v>
      </c>
      <c r="E53" s="370"/>
      <c r="F53" s="370"/>
      <c r="G53" s="370"/>
      <c r="H53" s="371"/>
      <c r="I53" s="222"/>
      <c r="J53" s="225" t="e">
        <f>I53*100/I47</f>
        <v>#DIV/0!</v>
      </c>
      <c r="K53" s="179" t="s">
        <v>107</v>
      </c>
    </row>
    <row r="54" spans="1:10" s="179" customFormat="1" ht="30.75" customHeight="1">
      <c r="A54" s="120"/>
      <c r="C54" s="118"/>
      <c r="D54" s="372" t="s">
        <v>97</v>
      </c>
      <c r="E54" s="372"/>
      <c r="F54" s="372"/>
      <c r="G54" s="372"/>
      <c r="H54" s="372"/>
      <c r="I54" s="223">
        <f>I47-(I48+I49+I50+I51+I52+I53)</f>
        <v>0</v>
      </c>
      <c r="J54" s="221"/>
    </row>
    <row r="55" spans="4:11" s="178" customFormat="1" ht="20.25">
      <c r="D55" s="181"/>
      <c r="E55" s="181"/>
      <c r="F55" s="181"/>
      <c r="G55" s="181"/>
      <c r="H55" s="181"/>
      <c r="I55" s="232"/>
      <c r="J55" s="183"/>
      <c r="K55" s="184"/>
    </row>
    <row r="56" spans="1:13" s="178" customFormat="1" ht="27" customHeight="1">
      <c r="A56" s="373" t="s">
        <v>98</v>
      </c>
      <c r="B56" s="373"/>
      <c r="C56" s="373"/>
      <c r="D56" s="373"/>
      <c r="E56" s="373"/>
      <c r="F56" s="373"/>
      <c r="G56" s="373"/>
      <c r="H56" s="373"/>
      <c r="I56" s="213"/>
      <c r="J56" s="214"/>
      <c r="K56" s="124"/>
      <c r="M56" s="210"/>
    </row>
    <row r="57" spans="4:11" s="178" customFormat="1" ht="20.25">
      <c r="D57" s="181"/>
      <c r="E57" s="181"/>
      <c r="F57" s="181"/>
      <c r="G57" s="181"/>
      <c r="H57" s="181"/>
      <c r="I57" s="232"/>
      <c r="J57" s="183"/>
      <c r="K57" s="184"/>
    </row>
    <row r="58" spans="1:9" s="179" customFormat="1" ht="24.75" customHeight="1">
      <c r="A58" s="120"/>
      <c r="C58" s="118"/>
      <c r="D58" s="365" t="s">
        <v>87</v>
      </c>
      <c r="E58" s="365"/>
      <c r="F58" s="365"/>
      <c r="G58" s="365"/>
      <c r="H58" s="365"/>
      <c r="I58" s="288" t="s">
        <v>94</v>
      </c>
    </row>
    <row r="59" spans="1:10" s="179" customFormat="1" ht="30.75" customHeight="1">
      <c r="A59" s="120"/>
      <c r="C59" s="118"/>
      <c r="D59" s="366" t="s">
        <v>88</v>
      </c>
      <c r="E59" s="366"/>
      <c r="F59" s="366"/>
      <c r="G59" s="366"/>
      <c r="H59" s="366"/>
      <c r="I59" s="222"/>
      <c r="J59" s="221"/>
    </row>
    <row r="60" spans="1:10" s="179" customFormat="1" ht="30.75" customHeight="1">
      <c r="A60" s="120"/>
      <c r="C60" s="118"/>
      <c r="D60" s="366" t="s">
        <v>156</v>
      </c>
      <c r="E60" s="366"/>
      <c r="F60" s="366"/>
      <c r="G60" s="366"/>
      <c r="H60" s="366"/>
      <c r="I60" s="222"/>
      <c r="J60" s="221"/>
    </row>
    <row r="61" spans="1:10" s="179" customFormat="1" ht="30.75" customHeight="1">
      <c r="A61" s="120"/>
      <c r="C61" s="118"/>
      <c r="D61" s="366" t="s">
        <v>157</v>
      </c>
      <c r="E61" s="366"/>
      <c r="F61" s="366"/>
      <c r="G61" s="366"/>
      <c r="H61" s="366"/>
      <c r="I61" s="404">
        <f>SUM(I59:I60)</f>
        <v>0</v>
      </c>
      <c r="J61" s="221"/>
    </row>
    <row r="62" spans="1:11" s="179" customFormat="1" ht="30.75" customHeight="1">
      <c r="A62" s="120"/>
      <c r="C62" s="118"/>
      <c r="D62" s="366" t="s">
        <v>141</v>
      </c>
      <c r="E62" s="366"/>
      <c r="F62" s="366"/>
      <c r="G62" s="366"/>
      <c r="H62" s="366"/>
      <c r="I62" s="405"/>
      <c r="J62" s="234" t="e">
        <f>+I62*100/I61</f>
        <v>#DIV/0!</v>
      </c>
      <c r="K62" s="179" t="s">
        <v>103</v>
      </c>
    </row>
    <row r="63" spans="1:11" s="179" customFormat="1" ht="48" customHeight="1">
      <c r="A63" s="120"/>
      <c r="C63" s="118"/>
      <c r="D63" s="369" t="s">
        <v>144</v>
      </c>
      <c r="E63" s="370"/>
      <c r="F63" s="370"/>
      <c r="G63" s="370"/>
      <c r="H63" s="371"/>
      <c r="I63" s="222"/>
      <c r="J63" s="225" t="e">
        <f>I63*100/I61</f>
        <v>#DIV/0!</v>
      </c>
      <c r="K63" s="179" t="s">
        <v>104</v>
      </c>
    </row>
    <row r="64" spans="1:11" s="179" customFormat="1" ht="48" customHeight="1">
      <c r="A64" s="120"/>
      <c r="C64" s="118"/>
      <c r="D64" s="369" t="s">
        <v>132</v>
      </c>
      <c r="E64" s="370"/>
      <c r="F64" s="370"/>
      <c r="G64" s="370"/>
      <c r="H64" s="371"/>
      <c r="I64" s="222"/>
      <c r="J64" s="225" t="e">
        <f>I64*100/I61</f>
        <v>#DIV/0!</v>
      </c>
      <c r="K64" s="179" t="s">
        <v>107</v>
      </c>
    </row>
    <row r="65" spans="1:11" s="179" customFormat="1" ht="48" customHeight="1">
      <c r="A65" s="120"/>
      <c r="C65" s="118"/>
      <c r="D65" s="369" t="s">
        <v>134</v>
      </c>
      <c r="E65" s="370"/>
      <c r="F65" s="370"/>
      <c r="G65" s="370"/>
      <c r="H65" s="371"/>
      <c r="I65" s="222"/>
      <c r="J65" s="225" t="e">
        <f>I65*100/I61</f>
        <v>#DIV/0!</v>
      </c>
      <c r="K65" s="179" t="s">
        <v>107</v>
      </c>
    </row>
    <row r="66" spans="1:11" s="179" customFormat="1" ht="30.75" customHeight="1">
      <c r="A66" s="120"/>
      <c r="C66" s="118"/>
      <c r="D66" s="369" t="s">
        <v>117</v>
      </c>
      <c r="E66" s="370"/>
      <c r="F66" s="370"/>
      <c r="G66" s="370"/>
      <c r="H66" s="371"/>
      <c r="I66" s="222"/>
      <c r="J66" s="225" t="e">
        <f>I66*100/I61</f>
        <v>#DIV/0!</v>
      </c>
      <c r="K66" s="179" t="s">
        <v>104</v>
      </c>
    </row>
    <row r="67" spans="1:10" s="179" customFormat="1" ht="30.75" customHeight="1">
      <c r="A67" s="120"/>
      <c r="C67" s="118"/>
      <c r="D67" s="366" t="s">
        <v>89</v>
      </c>
      <c r="E67" s="366"/>
      <c r="F67" s="366"/>
      <c r="G67" s="366"/>
      <c r="H67" s="366"/>
      <c r="I67" s="223">
        <f>I61-(I62+I63+I64+I65+I66)</f>
        <v>0</v>
      </c>
      <c r="J67" s="221"/>
    </row>
    <row r="68" spans="4:11" s="178" customFormat="1" ht="20.25">
      <c r="D68" s="181"/>
      <c r="E68" s="181"/>
      <c r="F68" s="181"/>
      <c r="G68" s="181"/>
      <c r="H68" s="181"/>
      <c r="I68" s="232"/>
      <c r="J68" s="183"/>
      <c r="K68" s="184"/>
    </row>
    <row r="69" spans="1:13" s="122" customFormat="1" ht="24" customHeight="1">
      <c r="A69" s="191"/>
      <c r="B69" s="374" t="s">
        <v>67</v>
      </c>
      <c r="C69" s="374"/>
      <c r="D69" s="374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2:13" s="192" customFormat="1" ht="24" customHeight="1"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166"/>
    </row>
    <row r="71" spans="2:13" s="192" customFormat="1" ht="24" customHeight="1"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166"/>
    </row>
    <row r="72" spans="2:13" ht="24" customHeight="1"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166"/>
    </row>
    <row r="73" spans="2:13" ht="24" customHeight="1"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166"/>
    </row>
    <row r="74" spans="2:13" ht="24" customHeight="1"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166"/>
    </row>
    <row r="75" spans="2:13" ht="24" customHeight="1">
      <c r="B75" s="186" t="s">
        <v>163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2:13" ht="20.25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</row>
    <row r="77" spans="2:13" ht="24" customHeight="1">
      <c r="B77" s="186" t="s">
        <v>13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2:13" ht="33" customHeight="1"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186"/>
    </row>
    <row r="79" spans="2:13" ht="33" customHeight="1"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186"/>
    </row>
    <row r="80" spans="2:13" ht="33" customHeight="1"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186"/>
    </row>
    <row r="81" spans="2:13" ht="33" customHeight="1"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186"/>
    </row>
    <row r="82" spans="2:13" ht="33" customHeight="1"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186"/>
    </row>
    <row r="83" spans="2:13" ht="24" customHeight="1">
      <c r="B83" s="186" t="s">
        <v>163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</sheetData>
  <sheetProtection password="DFCA" sheet="1"/>
  <mergeCells count="65">
    <mergeCell ref="D67:H67"/>
    <mergeCell ref="B69:D69"/>
    <mergeCell ref="B70:L74"/>
    <mergeCell ref="B78:L82"/>
    <mergeCell ref="D61:H61"/>
    <mergeCell ref="D62:H62"/>
    <mergeCell ref="D63:H63"/>
    <mergeCell ref="D64:H64"/>
    <mergeCell ref="D65:H65"/>
    <mergeCell ref="D66:H66"/>
    <mergeCell ref="D53:H53"/>
    <mergeCell ref="D54:H54"/>
    <mergeCell ref="A56:H56"/>
    <mergeCell ref="D58:H58"/>
    <mergeCell ref="D59:H59"/>
    <mergeCell ref="D60:H60"/>
    <mergeCell ref="D47:H47"/>
    <mergeCell ref="D48:H48"/>
    <mergeCell ref="D49:H49"/>
    <mergeCell ref="D50:H50"/>
    <mergeCell ref="D51:H51"/>
    <mergeCell ref="D52:H52"/>
    <mergeCell ref="D39:H39"/>
    <mergeCell ref="D40:H40"/>
    <mergeCell ref="A42:F42"/>
    <mergeCell ref="D44:H44"/>
    <mergeCell ref="D45:H45"/>
    <mergeCell ref="D46:H46"/>
    <mergeCell ref="D33:H33"/>
    <mergeCell ref="D34:H34"/>
    <mergeCell ref="D35:H35"/>
    <mergeCell ref="D36:H36"/>
    <mergeCell ref="D37:H37"/>
    <mergeCell ref="D38:H38"/>
    <mergeCell ref="D26:H26"/>
    <mergeCell ref="K26:M26"/>
    <mergeCell ref="D27:H27"/>
    <mergeCell ref="A29:F29"/>
    <mergeCell ref="D31:H31"/>
    <mergeCell ref="D32:H32"/>
    <mergeCell ref="K22:M22"/>
    <mergeCell ref="D23:H23"/>
    <mergeCell ref="K23:M23"/>
    <mergeCell ref="D24:H24"/>
    <mergeCell ref="K24:M24"/>
    <mergeCell ref="D25:H25"/>
    <mergeCell ref="K25:M25"/>
    <mergeCell ref="A16:F16"/>
    <mergeCell ref="D18:H18"/>
    <mergeCell ref="D19:H19"/>
    <mergeCell ref="D20:H20"/>
    <mergeCell ref="D21:H21"/>
    <mergeCell ref="D22:H22"/>
    <mergeCell ref="C9:F9"/>
    <mergeCell ref="N9:O9"/>
    <mergeCell ref="C10:F10"/>
    <mergeCell ref="C11:F11"/>
    <mergeCell ref="C12:F12"/>
    <mergeCell ref="C13:F13"/>
    <mergeCell ref="D2:N2"/>
    <mergeCell ref="A3:B3"/>
    <mergeCell ref="A4:B4"/>
    <mergeCell ref="A5:B5"/>
    <mergeCell ref="A6:B6"/>
    <mergeCell ref="H8:L8"/>
  </mergeCells>
  <printOptions/>
  <pageMargins left="0.3937007874015748" right="0.35433070866141736" top="0.6692913385826772" bottom="0.5118110236220472" header="0.31496062992125984" footer="0.15748031496062992"/>
  <pageSetup horizontalDpi="600" verticalDpi="600" orientation="landscape" paperSize="9" scale="75" r:id="rId1"/>
  <headerFooter>
    <oddFooter>&amp;R&amp;P</oddFooter>
  </headerFooter>
  <rowBreaks count="5" manualBreakCount="5">
    <brk id="15" max="255" man="1"/>
    <brk id="28" max="255" man="1"/>
    <brk id="41" max="255" man="1"/>
    <brk id="55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7" t="s">
        <v>106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95"/>
    </row>
    <row r="2" spans="1:4" s="83" customFormat="1" ht="22.5" customHeight="1">
      <c r="A2" s="379" t="s">
        <v>1</v>
      </c>
      <c r="B2" s="380"/>
      <c r="C2" s="87" t="s">
        <v>0</v>
      </c>
      <c r="D2" s="88">
        <v>2</v>
      </c>
    </row>
    <row r="3" spans="1:5" s="83" customFormat="1" ht="22.5" customHeight="1">
      <c r="A3" s="379" t="s">
        <v>2</v>
      </c>
      <c r="B3" s="38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9" t="s">
        <v>3</v>
      </c>
      <c r="B4" s="38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9" t="s">
        <v>4</v>
      </c>
      <c r="B5" s="38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1" t="s">
        <v>6</v>
      </c>
      <c r="E7" s="381"/>
      <c r="F7" s="381"/>
      <c r="G7" s="381"/>
      <c r="H7" s="38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4" t="s">
        <v>85</v>
      </c>
      <c r="E11" s="385"/>
      <c r="F11" s="385"/>
      <c r="G11" s="385"/>
      <c r="H11" s="385"/>
      <c r="I11" s="385"/>
      <c r="J11" s="23"/>
      <c r="K11" s="20" t="s">
        <v>8</v>
      </c>
      <c r="N11" s="86"/>
    </row>
    <row r="12" spans="4:11" s="78" customFormat="1" ht="54" customHeight="1">
      <c r="D12" s="384" t="s">
        <v>105</v>
      </c>
      <c r="E12" s="384"/>
      <c r="F12" s="384"/>
      <c r="G12" s="384"/>
      <c r="H12" s="384"/>
      <c r="I12" s="384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8" t="s">
        <v>108</v>
      </c>
      <c r="E14" s="388"/>
      <c r="F14" s="388"/>
      <c r="G14" s="388"/>
      <c r="H14" s="388"/>
      <c r="I14" s="389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7" t="s">
        <v>67</v>
      </c>
      <c r="C16" s="387"/>
      <c r="D16" s="387"/>
    </row>
    <row r="17" spans="2:14" s="41" customFormat="1" ht="24" customHeight="1"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</row>
    <row r="18" spans="2:14" s="41" customFormat="1" ht="24" customHeigh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</row>
    <row r="19" spans="2:14" s="41" customFormat="1" ht="24" customHeigh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</row>
    <row r="20" spans="2:14" s="41" customFormat="1" ht="24" customHeigh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</row>
    <row r="21" spans="2:14" s="41" customFormat="1" ht="24" customHeigh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</row>
    <row r="22" spans="2:14" s="41" customFormat="1" ht="24" customHeigh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2:14" s="41" customFormat="1" ht="24" customHeigh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</row>
    <row r="24" spans="2:14" s="41" customFormat="1" ht="24" customHeight="1">
      <c r="B24" s="338" t="s">
        <v>61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2" t="s">
        <v>70</v>
      </c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</row>
    <row r="27" spans="2:14" s="8" customFormat="1" ht="24" customHeight="1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</row>
    <row r="28" spans="2:14" s="8" customFormat="1" ht="24" customHeight="1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</row>
    <row r="29" spans="2:14" ht="24" customHeight="1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</row>
    <row r="30" spans="2:14" ht="24" customHeight="1"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</row>
    <row r="31" spans="2:14" ht="24" customHeight="1"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</row>
    <row r="32" spans="2:14" ht="24" customHeight="1"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</row>
    <row r="33" spans="2:14" ht="24" customHeight="1">
      <c r="B33" s="338" t="s">
        <v>61</v>
      </c>
      <c r="C33" s="338"/>
      <c r="D33" s="338"/>
      <c r="E33" s="338"/>
      <c r="F33" s="338"/>
      <c r="G33" s="338"/>
      <c r="H33" s="338"/>
      <c r="I33" s="338"/>
      <c r="J33" s="338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0" t="s">
        <v>56</v>
      </c>
      <c r="E1" s="390"/>
      <c r="F1" s="390"/>
      <c r="G1" s="39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24</v>
      </c>
      <c r="C7" s="34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41">
        <v>1</v>
      </c>
      <c r="C8" s="341"/>
      <c r="D8" s="60" t="s">
        <v>42</v>
      </c>
      <c r="E8" s="55"/>
      <c r="F8" s="391" t="s">
        <v>64</v>
      </c>
      <c r="G8" s="392"/>
      <c r="H8" s="392"/>
      <c r="I8" s="392"/>
      <c r="J8" s="11"/>
      <c r="K8" s="11"/>
      <c r="L8" s="11"/>
      <c r="M8" s="11"/>
      <c r="N8" s="11"/>
      <c r="O8" s="11"/>
    </row>
    <row r="9" spans="2:15" s="10" customFormat="1" ht="236.25" customHeight="1">
      <c r="B9" s="341">
        <v>2</v>
      </c>
      <c r="C9" s="341"/>
      <c r="D9" s="57" t="s">
        <v>81</v>
      </c>
      <c r="E9" s="55"/>
      <c r="F9" s="391" t="s">
        <v>64</v>
      </c>
      <c r="G9" s="392"/>
      <c r="H9" s="392"/>
      <c r="I9" s="392"/>
      <c r="J9" s="11"/>
      <c r="K9" s="11"/>
      <c r="L9" s="11"/>
      <c r="M9" s="11"/>
      <c r="N9" s="11"/>
      <c r="O9" s="11"/>
    </row>
    <row r="10" spans="2:15" s="10" customFormat="1" ht="143.25" customHeight="1">
      <c r="B10" s="341">
        <v>3</v>
      </c>
      <c r="C10" s="341"/>
      <c r="D10" s="57" t="s">
        <v>82</v>
      </c>
      <c r="E10" s="55"/>
      <c r="F10" s="391" t="s">
        <v>65</v>
      </c>
      <c r="G10" s="393"/>
      <c r="H10" s="393"/>
      <c r="I10" s="393"/>
      <c r="J10" s="11"/>
      <c r="K10" s="11"/>
      <c r="L10" s="11"/>
      <c r="M10" s="11"/>
      <c r="N10" s="11"/>
      <c r="O10" s="11"/>
    </row>
    <row r="11" spans="2:15" s="10" customFormat="1" ht="69.75">
      <c r="B11" s="341">
        <v>4</v>
      </c>
      <c r="C11" s="341"/>
      <c r="D11" s="58" t="s">
        <v>83</v>
      </c>
      <c r="E11" s="55"/>
      <c r="F11" s="391" t="s">
        <v>65</v>
      </c>
      <c r="G11" s="393"/>
      <c r="H11" s="393"/>
      <c r="I11" s="393"/>
      <c r="J11" s="11"/>
      <c r="K11" s="11"/>
      <c r="L11" s="11"/>
      <c r="M11" s="11"/>
      <c r="N11" s="11"/>
      <c r="O11" s="11"/>
    </row>
    <row r="12" spans="2:15" s="10" customFormat="1" ht="116.25">
      <c r="B12" s="341">
        <v>5</v>
      </c>
      <c r="C12" s="341"/>
      <c r="D12" s="57" t="s">
        <v>84</v>
      </c>
      <c r="E12" s="55"/>
      <c r="F12" s="391" t="s">
        <v>65</v>
      </c>
      <c r="G12" s="393"/>
      <c r="H12" s="393"/>
      <c r="I12" s="393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4" t="s">
        <v>66</v>
      </c>
      <c r="C14" s="394"/>
      <c r="D14" s="394"/>
      <c r="E14" s="394"/>
      <c r="F14" s="394"/>
      <c r="G14" s="394"/>
      <c r="H14" s="394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397"/>
      <c r="C16" s="397"/>
      <c r="D16" s="397"/>
      <c r="E16" s="397"/>
      <c r="F16" s="397"/>
      <c r="G16" s="397"/>
      <c r="H16" s="397"/>
    </row>
    <row r="17" spans="2:8" ht="24" customHeight="1">
      <c r="B17" s="397"/>
      <c r="C17" s="397"/>
      <c r="D17" s="397"/>
      <c r="E17" s="397"/>
      <c r="F17" s="397"/>
      <c r="G17" s="397"/>
      <c r="H17" s="397"/>
    </row>
    <row r="18" spans="2:8" ht="24" customHeight="1">
      <c r="B18" s="397"/>
      <c r="C18" s="397"/>
      <c r="D18" s="397"/>
      <c r="E18" s="397"/>
      <c r="F18" s="397"/>
      <c r="G18" s="397"/>
      <c r="H18" s="397"/>
    </row>
    <row r="19" spans="2:8" ht="24" customHeight="1">
      <c r="B19" s="397"/>
      <c r="C19" s="397"/>
      <c r="D19" s="397"/>
      <c r="E19" s="397"/>
      <c r="F19" s="397"/>
      <c r="G19" s="397"/>
      <c r="H19" s="397"/>
    </row>
    <row r="20" spans="2:8" ht="24" customHeight="1">
      <c r="B20" s="397"/>
      <c r="C20" s="397"/>
      <c r="D20" s="397"/>
      <c r="E20" s="397"/>
      <c r="F20" s="397"/>
      <c r="G20" s="397"/>
      <c r="H20" s="397"/>
    </row>
    <row r="21" spans="2:8" ht="24" customHeight="1">
      <c r="B21" s="397"/>
      <c r="C21" s="397"/>
      <c r="D21" s="397"/>
      <c r="E21" s="397"/>
      <c r="F21" s="397"/>
      <c r="G21" s="397"/>
      <c r="H21" s="397"/>
    </row>
    <row r="22" spans="2:8" ht="24" customHeight="1">
      <c r="B22" s="397"/>
      <c r="C22" s="397"/>
      <c r="D22" s="397"/>
      <c r="E22" s="397"/>
      <c r="F22" s="397"/>
      <c r="G22" s="397"/>
      <c r="H22" s="397"/>
    </row>
    <row r="23" spans="2:8" ht="24" customHeight="1">
      <c r="B23" s="397"/>
      <c r="C23" s="397"/>
      <c r="D23" s="397"/>
      <c r="E23" s="397"/>
      <c r="F23" s="397"/>
      <c r="G23" s="397"/>
      <c r="H23" s="397"/>
    </row>
    <row r="24" spans="2:8" ht="24" customHeight="1">
      <c r="B24" s="397"/>
      <c r="C24" s="397"/>
      <c r="D24" s="397"/>
      <c r="E24" s="397"/>
      <c r="F24" s="397"/>
      <c r="G24" s="397"/>
      <c r="H24" s="397"/>
    </row>
    <row r="25" spans="2:8" ht="24" customHeight="1">
      <c r="B25" s="397"/>
      <c r="C25" s="397"/>
      <c r="D25" s="397"/>
      <c r="E25" s="397"/>
      <c r="F25" s="397"/>
      <c r="G25" s="397"/>
      <c r="H25" s="397"/>
    </row>
    <row r="26" spans="2:9" ht="24" customHeight="1">
      <c r="B26" s="338" t="s">
        <v>61</v>
      </c>
      <c r="C26" s="338"/>
      <c r="D26" s="338"/>
      <c r="E26" s="338"/>
      <c r="F26" s="338"/>
      <c r="G26" s="338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6"/>
      <c r="C29" s="396"/>
      <c r="D29" s="396"/>
      <c r="E29" s="396"/>
      <c r="F29" s="396"/>
      <c r="G29" s="396"/>
      <c r="H29" s="396"/>
    </row>
    <row r="30" spans="2:8" ht="24" customHeight="1">
      <c r="B30" s="396"/>
      <c r="C30" s="396"/>
      <c r="D30" s="396"/>
      <c r="E30" s="396"/>
      <c r="F30" s="396"/>
      <c r="G30" s="396"/>
      <c r="H30" s="396"/>
    </row>
    <row r="31" spans="2:8" ht="24" customHeight="1">
      <c r="B31" s="396"/>
      <c r="C31" s="396"/>
      <c r="D31" s="396"/>
      <c r="E31" s="396"/>
      <c r="F31" s="396"/>
      <c r="G31" s="396"/>
      <c r="H31" s="396"/>
    </row>
    <row r="32" spans="2:8" ht="24" customHeight="1">
      <c r="B32" s="396"/>
      <c r="C32" s="396"/>
      <c r="D32" s="396"/>
      <c r="E32" s="396"/>
      <c r="F32" s="396"/>
      <c r="G32" s="396"/>
      <c r="H32" s="396"/>
    </row>
    <row r="33" spans="2:8" ht="24" customHeight="1">
      <c r="B33" s="396"/>
      <c r="C33" s="396"/>
      <c r="D33" s="396"/>
      <c r="E33" s="396"/>
      <c r="F33" s="396"/>
      <c r="G33" s="396"/>
      <c r="H33" s="396"/>
    </row>
    <row r="34" spans="2:8" ht="24" customHeight="1">
      <c r="B34" s="396"/>
      <c r="C34" s="396"/>
      <c r="D34" s="396"/>
      <c r="E34" s="396"/>
      <c r="F34" s="396"/>
      <c r="G34" s="396"/>
      <c r="H34" s="396"/>
    </row>
    <row r="35" spans="2:7" ht="21.75">
      <c r="B35" s="338" t="s">
        <v>61</v>
      </c>
      <c r="C35" s="338"/>
      <c r="D35" s="338"/>
      <c r="E35" s="338"/>
      <c r="F35" s="338"/>
      <c r="G35" s="338"/>
    </row>
    <row r="37" spans="2:15" s="10" customFormat="1" ht="24" customHeight="1">
      <c r="B37" s="394" t="s">
        <v>68</v>
      </c>
      <c r="C37" s="394"/>
      <c r="D37" s="394"/>
      <c r="E37" s="394"/>
      <c r="F37" s="394"/>
      <c r="G37" s="394"/>
      <c r="H37" s="394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386"/>
      <c r="C39" s="386"/>
      <c r="D39" s="386"/>
      <c r="E39" s="386"/>
      <c r="F39" s="386"/>
      <c r="G39" s="386"/>
      <c r="H39" s="386"/>
    </row>
    <row r="40" spans="2:8" ht="24" customHeight="1">
      <c r="B40" s="386"/>
      <c r="C40" s="386"/>
      <c r="D40" s="386"/>
      <c r="E40" s="386"/>
      <c r="F40" s="386"/>
      <c r="G40" s="386"/>
      <c r="H40" s="386"/>
    </row>
    <row r="41" spans="2:8" ht="24" customHeight="1">
      <c r="B41" s="386"/>
      <c r="C41" s="386"/>
      <c r="D41" s="386"/>
      <c r="E41" s="386"/>
      <c r="F41" s="386"/>
      <c r="G41" s="386"/>
      <c r="H41" s="386"/>
    </row>
    <row r="42" spans="2:8" ht="24" customHeight="1">
      <c r="B42" s="386"/>
      <c r="C42" s="386"/>
      <c r="D42" s="386"/>
      <c r="E42" s="386"/>
      <c r="F42" s="386"/>
      <c r="G42" s="386"/>
      <c r="H42" s="386"/>
    </row>
    <row r="43" spans="2:8" ht="24" customHeight="1">
      <c r="B43" s="386"/>
      <c r="C43" s="386"/>
      <c r="D43" s="386"/>
      <c r="E43" s="386"/>
      <c r="F43" s="386"/>
      <c r="G43" s="386"/>
      <c r="H43" s="386"/>
    </row>
    <row r="44" spans="2:8" ht="24" customHeight="1">
      <c r="B44" s="386"/>
      <c r="C44" s="386"/>
      <c r="D44" s="386"/>
      <c r="E44" s="386"/>
      <c r="F44" s="386"/>
      <c r="G44" s="386"/>
      <c r="H44" s="386"/>
    </row>
    <row r="45" spans="2:8" ht="24" customHeight="1">
      <c r="B45" s="386"/>
      <c r="C45" s="386"/>
      <c r="D45" s="386"/>
      <c r="E45" s="386"/>
      <c r="F45" s="386"/>
      <c r="G45" s="386"/>
      <c r="H45" s="386"/>
    </row>
    <row r="46" spans="2:8" ht="24" customHeight="1">
      <c r="B46" s="386"/>
      <c r="C46" s="386"/>
      <c r="D46" s="386"/>
      <c r="E46" s="386"/>
      <c r="F46" s="386"/>
      <c r="G46" s="386"/>
      <c r="H46" s="386"/>
    </row>
    <row r="47" spans="2:8" ht="24" customHeight="1">
      <c r="B47" s="386"/>
      <c r="C47" s="386"/>
      <c r="D47" s="386"/>
      <c r="E47" s="386"/>
      <c r="F47" s="386"/>
      <c r="G47" s="386"/>
      <c r="H47" s="386"/>
    </row>
    <row r="48" spans="2:8" ht="24" customHeight="1">
      <c r="B48" s="386"/>
      <c r="C48" s="386"/>
      <c r="D48" s="386"/>
      <c r="E48" s="386"/>
      <c r="F48" s="386"/>
      <c r="G48" s="386"/>
      <c r="H48" s="386"/>
    </row>
    <row r="49" spans="2:8" ht="24" customHeight="1">
      <c r="B49" s="386"/>
      <c r="C49" s="386"/>
      <c r="D49" s="386"/>
      <c r="E49" s="386"/>
      <c r="F49" s="386"/>
      <c r="G49" s="386"/>
      <c r="H49" s="386"/>
    </row>
    <row r="50" spans="2:8" ht="24" customHeight="1">
      <c r="B50" s="386"/>
      <c r="C50" s="386"/>
      <c r="D50" s="386"/>
      <c r="E50" s="386"/>
      <c r="F50" s="386"/>
      <c r="G50" s="386"/>
      <c r="H50" s="386"/>
    </row>
    <row r="51" spans="2:8" ht="24" customHeight="1">
      <c r="B51" s="386"/>
      <c r="C51" s="386"/>
      <c r="D51" s="386"/>
      <c r="E51" s="386"/>
      <c r="F51" s="386"/>
      <c r="G51" s="386"/>
      <c r="H51" s="386"/>
    </row>
    <row r="52" spans="2:13" ht="24" customHeight="1">
      <c r="B52" s="338" t="s">
        <v>61</v>
      </c>
      <c r="C52" s="338"/>
      <c r="D52" s="338"/>
      <c r="E52" s="338"/>
      <c r="F52" s="338"/>
      <c r="G52" s="338"/>
      <c r="H52" s="338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6"/>
      <c r="C55" s="386"/>
      <c r="D55" s="386"/>
      <c r="E55" s="386"/>
      <c r="F55" s="386"/>
      <c r="G55" s="386"/>
      <c r="H55" s="386"/>
    </row>
    <row r="56" spans="2:8" ht="24" customHeight="1">
      <c r="B56" s="386"/>
      <c r="C56" s="386"/>
      <c r="D56" s="386"/>
      <c r="E56" s="386"/>
      <c r="F56" s="386"/>
      <c r="G56" s="386"/>
      <c r="H56" s="386"/>
    </row>
    <row r="57" spans="2:8" ht="24" customHeight="1">
      <c r="B57" s="386"/>
      <c r="C57" s="386"/>
      <c r="D57" s="386"/>
      <c r="E57" s="386"/>
      <c r="F57" s="386"/>
      <c r="G57" s="386"/>
      <c r="H57" s="386"/>
    </row>
    <row r="58" spans="2:8" ht="24" customHeight="1">
      <c r="B58" s="386"/>
      <c r="C58" s="386"/>
      <c r="D58" s="386"/>
      <c r="E58" s="386"/>
      <c r="F58" s="386"/>
      <c r="G58" s="386"/>
      <c r="H58" s="386"/>
    </row>
    <row r="59" spans="2:8" ht="24" customHeight="1">
      <c r="B59" s="386"/>
      <c r="C59" s="386"/>
      <c r="D59" s="386"/>
      <c r="E59" s="386"/>
      <c r="F59" s="386"/>
      <c r="G59" s="386"/>
      <c r="H59" s="386"/>
    </row>
    <row r="60" spans="2:8" ht="24" customHeight="1">
      <c r="B60" s="386"/>
      <c r="C60" s="386"/>
      <c r="D60" s="386"/>
      <c r="E60" s="386"/>
      <c r="F60" s="386"/>
      <c r="G60" s="386"/>
      <c r="H60" s="386"/>
    </row>
    <row r="61" spans="2:7" ht="21.75">
      <c r="B61" s="338" t="s">
        <v>61</v>
      </c>
      <c r="C61" s="338"/>
      <c r="D61" s="338"/>
      <c r="E61" s="338"/>
      <c r="F61" s="338"/>
      <c r="G61" s="338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395" t="s">
        <v>53</v>
      </c>
      <c r="E63" s="395"/>
      <c r="F63" s="395"/>
      <c r="G63" s="395"/>
      <c r="H63" s="395"/>
      <c r="I63" s="395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39" t="s">
        <v>109</v>
      </c>
      <c r="E1" s="339"/>
      <c r="F1" s="339"/>
      <c r="G1" s="339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8" t="s">
        <v>69</v>
      </c>
      <c r="G5" s="399"/>
      <c r="H5" s="399"/>
      <c r="I5" s="399"/>
      <c r="J5" s="399"/>
      <c r="K5" s="39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24</v>
      </c>
      <c r="C7" s="34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41">
        <v>1</v>
      </c>
      <c r="C8" s="341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41">
        <v>2</v>
      </c>
      <c r="C9" s="341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41">
        <v>3</v>
      </c>
      <c r="C10" s="341"/>
      <c r="D10" s="60" t="s">
        <v>78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41">
        <v>4</v>
      </c>
      <c r="C11" s="341"/>
      <c r="D11" s="60" t="s">
        <v>79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41">
        <v>5</v>
      </c>
      <c r="C12" s="341"/>
      <c r="D12" s="60" t="s">
        <v>80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340"/>
      <c r="C15" s="340"/>
      <c r="D15" s="340"/>
      <c r="E15" s="340"/>
      <c r="F15" s="340"/>
      <c r="G15" s="340"/>
      <c r="H15" s="340"/>
    </row>
    <row r="16" spans="2:8" ht="21.75">
      <c r="B16" s="340"/>
      <c r="C16" s="340"/>
      <c r="D16" s="340"/>
      <c r="E16" s="340"/>
      <c r="F16" s="340"/>
      <c r="G16" s="340"/>
      <c r="H16" s="340"/>
    </row>
    <row r="17" spans="2:8" ht="21.75">
      <c r="B17" s="340"/>
      <c r="C17" s="340"/>
      <c r="D17" s="340"/>
      <c r="E17" s="340"/>
      <c r="F17" s="340"/>
      <c r="G17" s="340"/>
      <c r="H17" s="340"/>
    </row>
    <row r="18" spans="2:8" ht="21.75">
      <c r="B18" s="340"/>
      <c r="C18" s="340"/>
      <c r="D18" s="340"/>
      <c r="E18" s="340"/>
      <c r="F18" s="340"/>
      <c r="G18" s="340"/>
      <c r="H18" s="340"/>
    </row>
    <row r="19" spans="2:8" ht="21.75">
      <c r="B19" s="340"/>
      <c r="C19" s="340"/>
      <c r="D19" s="340"/>
      <c r="E19" s="340"/>
      <c r="F19" s="340"/>
      <c r="G19" s="340"/>
      <c r="H19" s="340"/>
    </row>
    <row r="20" spans="2:8" ht="21.75">
      <c r="B20" s="340"/>
      <c r="C20" s="340"/>
      <c r="D20" s="340"/>
      <c r="E20" s="340"/>
      <c r="F20" s="340"/>
      <c r="G20" s="340"/>
      <c r="H20" s="340"/>
    </row>
    <row r="21" spans="2:13" ht="21.75">
      <c r="B21" s="338" t="s">
        <v>61</v>
      </c>
      <c r="C21" s="338"/>
      <c r="D21" s="338"/>
      <c r="E21" s="338"/>
      <c r="F21" s="338"/>
      <c r="G21" s="338"/>
      <c r="H21" s="338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386" t="s">
        <v>110</v>
      </c>
      <c r="C24" s="340"/>
      <c r="D24" s="340"/>
      <c r="E24" s="340"/>
      <c r="F24" s="340"/>
      <c r="G24" s="340"/>
      <c r="H24" s="340"/>
    </row>
    <row r="25" spans="2:8" ht="21.75">
      <c r="B25" s="340"/>
      <c r="C25" s="340"/>
      <c r="D25" s="340"/>
      <c r="E25" s="340"/>
      <c r="F25" s="340"/>
      <c r="G25" s="340"/>
      <c r="H25" s="340"/>
    </row>
    <row r="26" spans="2:8" ht="21.75">
      <c r="B26" s="340"/>
      <c r="C26" s="340"/>
      <c r="D26" s="340"/>
      <c r="E26" s="340"/>
      <c r="F26" s="340"/>
      <c r="G26" s="340"/>
      <c r="H26" s="340"/>
    </row>
    <row r="27" spans="2:8" ht="21.75">
      <c r="B27" s="340"/>
      <c r="C27" s="340"/>
      <c r="D27" s="340"/>
      <c r="E27" s="340"/>
      <c r="F27" s="340"/>
      <c r="G27" s="340"/>
      <c r="H27" s="340"/>
    </row>
    <row r="28" spans="2:8" ht="21.75">
      <c r="B28" s="340"/>
      <c r="C28" s="340"/>
      <c r="D28" s="340"/>
      <c r="E28" s="340"/>
      <c r="F28" s="340"/>
      <c r="G28" s="340"/>
      <c r="H28" s="340"/>
    </row>
    <row r="29" spans="2:8" ht="21.75">
      <c r="B29" s="340"/>
      <c r="C29" s="340"/>
      <c r="D29" s="340"/>
      <c r="E29" s="340"/>
      <c r="F29" s="340"/>
      <c r="G29" s="340"/>
      <c r="H29" s="340"/>
    </row>
    <row r="30" spans="2:8" ht="21.75">
      <c r="B30" s="338" t="s">
        <v>61</v>
      </c>
      <c r="C30" s="338"/>
      <c r="D30" s="338"/>
      <c r="E30" s="338"/>
      <c r="F30" s="338"/>
      <c r="G30" s="338"/>
      <c r="H30" s="338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8" t="s">
        <v>69</v>
      </c>
      <c r="G5" s="399"/>
      <c r="H5" s="399"/>
      <c r="I5" s="399"/>
      <c r="J5" s="399"/>
      <c r="K5" s="39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24</v>
      </c>
      <c r="C7" s="341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41">
        <v>1</v>
      </c>
      <c r="C8" s="341"/>
      <c r="D8" s="60" t="s">
        <v>60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41">
        <v>2</v>
      </c>
      <c r="C9" s="34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41">
        <v>3</v>
      </c>
      <c r="C10" s="341"/>
      <c r="D10" s="60" t="s">
        <v>57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41">
        <v>5</v>
      </c>
      <c r="C12" s="341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8" ht="21.75">
      <c r="B21" s="386"/>
      <c r="C21" s="386"/>
      <c r="D21" s="386"/>
      <c r="E21" s="386"/>
      <c r="F21" s="386"/>
      <c r="G21" s="386"/>
      <c r="H21" s="386"/>
    </row>
    <row r="22" spans="2:8" ht="21.75">
      <c r="B22" s="386"/>
      <c r="C22" s="386"/>
      <c r="D22" s="386"/>
      <c r="E22" s="386"/>
      <c r="F22" s="386"/>
      <c r="G22" s="386"/>
      <c r="H22" s="386"/>
    </row>
    <row r="23" spans="2:13" ht="21.75">
      <c r="B23" s="338" t="s">
        <v>61</v>
      </c>
      <c r="C23" s="338"/>
      <c r="D23" s="338"/>
      <c r="E23" s="338"/>
      <c r="F23" s="338"/>
      <c r="G23" s="338"/>
      <c r="H23" s="338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8" ht="21.75">
      <c r="B31" s="386"/>
      <c r="C31" s="386"/>
      <c r="D31" s="386"/>
      <c r="E31" s="386"/>
      <c r="F31" s="386"/>
      <c r="G31" s="386"/>
      <c r="H31" s="386"/>
    </row>
    <row r="32" spans="2:8" ht="21.75">
      <c r="B32" s="386"/>
      <c r="C32" s="386"/>
      <c r="D32" s="386"/>
      <c r="E32" s="386"/>
      <c r="F32" s="386"/>
      <c r="G32" s="386"/>
      <c r="H32" s="386"/>
    </row>
    <row r="33" spans="2:8" ht="21.75">
      <c r="B33" s="338" t="s">
        <v>61</v>
      </c>
      <c r="C33" s="338"/>
      <c r="D33" s="338"/>
      <c r="E33" s="338"/>
      <c r="F33" s="338"/>
      <c r="G33" s="338"/>
      <c r="H33" s="338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7" t="s">
        <v>100</v>
      </c>
      <c r="E1" s="378"/>
      <c r="F1" s="378"/>
      <c r="G1" s="378"/>
      <c r="H1" s="378"/>
      <c r="I1" s="378"/>
      <c r="J1" s="378"/>
      <c r="K1" s="378"/>
      <c r="L1" s="378"/>
      <c r="M1" s="378"/>
      <c r="N1" s="96"/>
      <c r="O1" s="95"/>
    </row>
    <row r="2" spans="1:4" s="83" customFormat="1" ht="22.5" customHeight="1">
      <c r="A2" s="379" t="s">
        <v>1</v>
      </c>
      <c r="B2" s="380"/>
      <c r="C2" s="87" t="s">
        <v>0</v>
      </c>
      <c r="D2" s="88">
        <v>2</v>
      </c>
    </row>
    <row r="3" spans="1:5" s="83" customFormat="1" ht="22.5" customHeight="1">
      <c r="A3" s="379" t="s">
        <v>2</v>
      </c>
      <c r="B3" s="38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9" t="s">
        <v>3</v>
      </c>
      <c r="B4" s="38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9" t="s">
        <v>4</v>
      </c>
      <c r="B5" s="38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1" t="s">
        <v>6</v>
      </c>
      <c r="E7" s="381"/>
      <c r="F7" s="381"/>
      <c r="G7" s="381"/>
      <c r="H7" s="38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4" t="s">
        <v>113</v>
      </c>
      <c r="E11" s="384"/>
      <c r="F11" s="384"/>
      <c r="G11" s="384"/>
      <c r="H11" s="384"/>
      <c r="I11" s="384"/>
      <c r="J11" s="115"/>
      <c r="K11" s="20" t="s">
        <v>8</v>
      </c>
      <c r="N11" s="86"/>
    </row>
    <row r="12" spans="4:11" s="78" customFormat="1" ht="55.5" customHeight="1">
      <c r="D12" s="384" t="s">
        <v>101</v>
      </c>
      <c r="E12" s="384"/>
      <c r="F12" s="384"/>
      <c r="G12" s="384"/>
      <c r="H12" s="384"/>
      <c r="I12" s="384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112</v>
      </c>
    </row>
    <row r="14" spans="4:11" s="78" customFormat="1" ht="49.5" customHeight="1">
      <c r="D14" s="388" t="s">
        <v>102</v>
      </c>
      <c r="E14" s="388"/>
      <c r="F14" s="388"/>
      <c r="G14" s="388"/>
      <c r="H14" s="388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7" t="s">
        <v>67</v>
      </c>
      <c r="C16" s="387"/>
      <c r="D16" s="387"/>
    </row>
    <row r="17" spans="2:11" s="41" customFormat="1" ht="24" customHeight="1">
      <c r="B17" s="386"/>
      <c r="C17" s="386"/>
      <c r="D17" s="386"/>
      <c r="E17" s="386"/>
      <c r="F17" s="386"/>
      <c r="G17" s="386"/>
      <c r="H17" s="386"/>
      <c r="I17" s="386"/>
      <c r="J17" s="386"/>
      <c r="K17" s="386"/>
    </row>
    <row r="18" spans="2:11" s="41" customFormat="1" ht="24" customHeigh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2:11" s="41" customFormat="1" ht="24" customHeigh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</row>
    <row r="20" spans="2:11" s="41" customFormat="1" ht="24" customHeigh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2:11" s="41" customFormat="1" ht="24" customHeigh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</row>
    <row r="22" spans="2:11" s="41" customFormat="1" ht="24" customHeigh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</row>
    <row r="23" spans="2:11" s="41" customFormat="1" ht="24" customHeigh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68"/>
      <c r="M27" s="68"/>
      <c r="N27" s="68"/>
    </row>
    <row r="28" spans="2:14" ht="24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68"/>
      <c r="M28" s="68"/>
      <c r="N28" s="68"/>
    </row>
    <row r="29" spans="2:14" ht="24" customHeight="1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68"/>
      <c r="M29" s="68"/>
      <c r="N29" s="68"/>
    </row>
    <row r="30" spans="2:14" ht="24" customHeight="1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68"/>
      <c r="M30" s="68"/>
      <c r="N30" s="68"/>
    </row>
    <row r="31" spans="2:14" ht="24" customHeight="1"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68"/>
      <c r="M31" s="68"/>
      <c r="N31" s="68"/>
    </row>
    <row r="32" spans="2:14" ht="24" customHeight="1"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68"/>
      <c r="M32" s="68"/>
      <c r="N32" s="68"/>
    </row>
    <row r="33" spans="2:14" ht="24" customHeight="1"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68"/>
      <c r="M33" s="68"/>
      <c r="N33" s="68"/>
    </row>
    <row r="34" spans="2:14" ht="24" customHeight="1">
      <c r="B34" s="338" t="s">
        <v>61</v>
      </c>
      <c r="C34" s="338"/>
      <c r="D34" s="338"/>
      <c r="E34" s="338"/>
      <c r="F34" s="338"/>
      <c r="G34" s="338"/>
      <c r="H34" s="338"/>
      <c r="I34" s="338"/>
      <c r="J34" s="338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2023-04-27T08:44:49Z</cp:lastPrinted>
  <dcterms:created xsi:type="dcterms:W3CDTF">2018-04-08T08:34:57Z</dcterms:created>
  <dcterms:modified xsi:type="dcterms:W3CDTF">2023-05-23T05:50:51Z</dcterms:modified>
  <cp:category/>
  <cp:version/>
  <cp:contentType/>
  <cp:contentStatus/>
</cp:coreProperties>
</file>