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3.3" sheetId="2" r:id="rId2"/>
    <sheet name="4.3 (1)" sheetId="3" r:id="rId3"/>
  </sheets>
  <externalReferences>
    <externalReference r:id="rId6"/>
    <externalReference r:id="rId7"/>
    <externalReference r:id="rId8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>#REF!</definedName>
    <definedName name="__for12" localSheetId="1">#REF!</definedName>
    <definedName name="__for12" localSheetId="2">#REF!</definedName>
    <definedName name="__for12">#REF!</definedName>
    <definedName name="__for13" localSheetId="1">#REF!</definedName>
    <definedName name="__for13" localSheetId="2">#REF!</definedName>
    <definedName name="__for13">#REF!</definedName>
    <definedName name="__for17" localSheetId="1">#REF!</definedName>
    <definedName name="__for17" localSheetId="2">#REF!</definedName>
    <definedName name="__for17">#REF!</definedName>
    <definedName name="__for5" localSheetId="1">#REF!</definedName>
    <definedName name="__for5" localSheetId="2">#REF!</definedName>
    <definedName name="__for5">#REF!</definedName>
    <definedName name="__for6" localSheetId="1">#REF!</definedName>
    <definedName name="__for6" localSheetId="2">#REF!</definedName>
    <definedName name="__for6">#REF!</definedName>
    <definedName name="__for8" localSheetId="1">#REF!</definedName>
    <definedName name="__for8" localSheetId="2">#REF!</definedName>
    <definedName name="__for8">#REF!</definedName>
    <definedName name="__for9" localSheetId="1">#REF!</definedName>
    <definedName name="__for9" localSheetId="2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>#REF!</definedName>
    <definedName name="_for12" localSheetId="1">#REF!</definedName>
    <definedName name="_for12" localSheetId="2">#REF!</definedName>
    <definedName name="_for12">#REF!</definedName>
    <definedName name="_for13" localSheetId="1">#REF!</definedName>
    <definedName name="_for13" localSheetId="2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>#REF!</definedName>
    <definedName name="_for5" localSheetId="1">#REF!</definedName>
    <definedName name="_for5" localSheetId="2">#REF!</definedName>
    <definedName name="_for5">#REF!</definedName>
    <definedName name="_for6" localSheetId="1">#REF!</definedName>
    <definedName name="_for6" localSheetId="2">#REF!</definedName>
    <definedName name="_for6">#REF!</definedName>
    <definedName name="_for8" localSheetId="1">#REF!</definedName>
    <definedName name="_for8" localSheetId="2">#REF!</definedName>
    <definedName name="_for8">#REF!</definedName>
    <definedName name="_for9" localSheetId="1">#REF!</definedName>
    <definedName name="_for9" localSheetId="2">#REF!</definedName>
    <definedName name="_for9">#REF!</definedName>
    <definedName name="data" localSheetId="1">#REF!</definedName>
    <definedName name="data" localSheetId="2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>#REF!</definedName>
    <definedName name="data11" localSheetId="1">#REF!</definedName>
    <definedName name="data11" localSheetId="2">#REF!</definedName>
    <definedName name="data11">#REF!</definedName>
    <definedName name="data12" localSheetId="1">#REF!</definedName>
    <definedName name="data12" localSheetId="2">#REF!</definedName>
    <definedName name="data12">#REF!</definedName>
    <definedName name="data13" localSheetId="1">#REF!</definedName>
    <definedName name="data13" localSheetId="2">#REF!</definedName>
    <definedName name="data13">#REF!</definedName>
    <definedName name="data13.1" localSheetId="1">#REF!</definedName>
    <definedName name="data13.1" localSheetId="2">#REF!</definedName>
    <definedName name="data13.1">#REF!</definedName>
    <definedName name="data13.2" localSheetId="1">#REF!</definedName>
    <definedName name="data13.2" localSheetId="2">#REF!</definedName>
    <definedName name="data13.2">#REF!</definedName>
    <definedName name="data13.3" localSheetId="1">#REF!</definedName>
    <definedName name="data13.3" localSheetId="2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>#REF!</definedName>
    <definedName name="data2_2_1" localSheetId="1">#REF!</definedName>
    <definedName name="data2_2_1" localSheetId="2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>#REF!</definedName>
    <definedName name="data5.1" localSheetId="1">#REF!</definedName>
    <definedName name="data5.1" localSheetId="2">#REF!</definedName>
    <definedName name="data5.1">#REF!</definedName>
    <definedName name="data6" localSheetId="1">#REF!</definedName>
    <definedName name="data6" localSheetId="2">#REF!</definedName>
    <definedName name="data6">#REF!</definedName>
    <definedName name="data7.1" localSheetId="1">#REF!</definedName>
    <definedName name="data7.1" localSheetId="2">#REF!</definedName>
    <definedName name="data7.1">#REF!</definedName>
    <definedName name="data7.2.1" localSheetId="1">#REF!</definedName>
    <definedName name="data7.2.1" localSheetId="2">#REF!</definedName>
    <definedName name="data7.2.1">#REF!</definedName>
    <definedName name="data7.2.2" localSheetId="1">#REF!</definedName>
    <definedName name="data7.2.2" localSheetId="2">#REF!</definedName>
    <definedName name="data7.2.2">#REF!</definedName>
    <definedName name="data7.2.3" localSheetId="1">#REF!</definedName>
    <definedName name="data7.2.3" localSheetId="2">#REF!</definedName>
    <definedName name="data7.2.3">#REF!</definedName>
    <definedName name="data8" localSheetId="1">#REF!</definedName>
    <definedName name="data8" localSheetId="2">#REF!</definedName>
    <definedName name="data8">#REF!</definedName>
    <definedName name="data8a" localSheetId="1">#REF!</definedName>
    <definedName name="data8a" localSheetId="2">#REF!</definedName>
    <definedName name="data8a">#REF!</definedName>
    <definedName name="data8i" localSheetId="1">#REF!</definedName>
    <definedName name="data8i" localSheetId="2">#REF!</definedName>
    <definedName name="data8i">#REF!</definedName>
    <definedName name="data9" localSheetId="1">#REF!</definedName>
    <definedName name="data9" localSheetId="2">#REF!</definedName>
    <definedName name="data9">#REF!</definedName>
    <definedName name="data9.3" localSheetId="1">#REF!</definedName>
    <definedName name="data9.3" localSheetId="2">#REF!</definedName>
    <definedName name="data9.3">#REF!</definedName>
    <definedName name="datacg" localSheetId="1">#REF!</definedName>
    <definedName name="datacg" localSheetId="2">#REF!</definedName>
    <definedName name="datacg">#REF!</definedName>
    <definedName name="for10.2" localSheetId="1">#REF!</definedName>
    <definedName name="for10.2" localSheetId="2">#REF!</definedName>
    <definedName name="for10.2">#REF!</definedName>
    <definedName name="for13.1" localSheetId="1">#REF!</definedName>
    <definedName name="for13.1" localSheetId="2">#REF!</definedName>
    <definedName name="for13.1">#REF!</definedName>
    <definedName name="for13.2" localSheetId="1">#REF!</definedName>
    <definedName name="for13.2" localSheetId="2">#REF!</definedName>
    <definedName name="for13.2">#REF!</definedName>
    <definedName name="for13.3" localSheetId="1">#REF!</definedName>
    <definedName name="for13.3" localSheetId="2">#REF!</definedName>
    <definedName name="for13.3">#REF!</definedName>
    <definedName name="for2_2_1" localSheetId="1">#REF!</definedName>
    <definedName name="for2_2_1" localSheetId="2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>#REF!</definedName>
    <definedName name="for7.1" localSheetId="1">#REF!</definedName>
    <definedName name="for7.1" localSheetId="2">#REF!</definedName>
    <definedName name="for7.1">#REF!</definedName>
    <definedName name="for7.2.1" localSheetId="1">#REF!</definedName>
    <definedName name="for7.2.1" localSheetId="2">#REF!</definedName>
    <definedName name="for7.2.1">#REF!</definedName>
    <definedName name="for7.2.2" localSheetId="1">#REF!</definedName>
    <definedName name="for7.2.2" localSheetId="2">#REF!</definedName>
    <definedName name="for7.2.2">#REF!</definedName>
    <definedName name="for7.2.3" localSheetId="1">#REF!</definedName>
    <definedName name="for7.2.3" localSheetId="2">#REF!</definedName>
    <definedName name="for7.2.3">#REF!</definedName>
    <definedName name="for8a" localSheetId="1">#REF!</definedName>
    <definedName name="for8a" localSheetId="2">#REF!</definedName>
    <definedName name="for8a">#REF!</definedName>
    <definedName name="for8i" localSheetId="1">#REF!</definedName>
    <definedName name="for8i" localSheetId="2">#REF!</definedName>
    <definedName name="for8i">#REF!</definedName>
    <definedName name="for9.3" localSheetId="1">#REF!</definedName>
    <definedName name="for9.3" localSheetId="2">#REF!</definedName>
    <definedName name="for9.3">#REF!</definedName>
    <definedName name="forcg" localSheetId="1">#REF!</definedName>
    <definedName name="forcg" localSheetId="2">#REF!</definedName>
    <definedName name="forcg">#REF!</definedName>
    <definedName name="formulation" localSheetId="1">#REF!</definedName>
    <definedName name="formulation" localSheetId="2">#REF!</definedName>
    <definedName name="formulation">#REF!</definedName>
    <definedName name="note" localSheetId="1">#REF!</definedName>
    <definedName name="note" localSheetId="2">#REF!</definedName>
    <definedName name="note">#REF!</definedName>
    <definedName name="note1" localSheetId="1">#REF!</definedName>
    <definedName name="note1" localSheetId="2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>#REF!</definedName>
    <definedName name="note11" localSheetId="1">#REF!</definedName>
    <definedName name="note11" localSheetId="2">#REF!</definedName>
    <definedName name="note11">#REF!</definedName>
    <definedName name="note12" localSheetId="1">#REF!</definedName>
    <definedName name="note12" localSheetId="2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>#REF!</definedName>
    <definedName name="note13.2" localSheetId="1">#REF!</definedName>
    <definedName name="note13.2" localSheetId="2">#REF!</definedName>
    <definedName name="note13.2">#REF!</definedName>
    <definedName name="note13.3" localSheetId="1">#REF!</definedName>
    <definedName name="note13.3" localSheetId="2">#REF!</definedName>
    <definedName name="note13.3">#REF!</definedName>
    <definedName name="note14" localSheetId="1">#REF!</definedName>
    <definedName name="note14" localSheetId="2">#REF!</definedName>
    <definedName name="note14">#REF!</definedName>
    <definedName name="note16" localSheetId="1">#REF!</definedName>
    <definedName name="note16" localSheetId="2">#REF!</definedName>
    <definedName name="note16">#REF!</definedName>
    <definedName name="note17" localSheetId="1">#REF!</definedName>
    <definedName name="note17" localSheetId="2">#REF!</definedName>
    <definedName name="note17">#REF!</definedName>
    <definedName name="note2_2_1" localSheetId="1">#REF!</definedName>
    <definedName name="note2_2_1" localSheetId="2">#REF!</definedName>
    <definedName name="note2_2_1">#REF!</definedName>
    <definedName name="note3.6" localSheetId="1">#REF!</definedName>
    <definedName name="note3.6" localSheetId="2">#REF!</definedName>
    <definedName name="note3.6">#REF!</definedName>
    <definedName name="note3.7" localSheetId="1">#REF!</definedName>
    <definedName name="note3.7" localSheetId="2">#REF!</definedName>
    <definedName name="note3.7">#REF!</definedName>
    <definedName name="note4" localSheetId="1">#REF!</definedName>
    <definedName name="note4" localSheetId="2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>#REF!</definedName>
    <definedName name="note5.1" localSheetId="1">#REF!</definedName>
    <definedName name="note5.1" localSheetId="2">#REF!</definedName>
    <definedName name="note5.1">#REF!</definedName>
    <definedName name="note6" localSheetId="1">#REF!</definedName>
    <definedName name="note6" localSheetId="2">#REF!</definedName>
    <definedName name="note6">#REF!</definedName>
    <definedName name="note7.1" localSheetId="1">#REF!</definedName>
    <definedName name="note7.1" localSheetId="2">#REF!</definedName>
    <definedName name="note7.1">#REF!</definedName>
    <definedName name="note7.2.1" localSheetId="1">#REF!</definedName>
    <definedName name="note7.2.1" localSheetId="2">#REF!</definedName>
    <definedName name="note7.2.1">#REF!</definedName>
    <definedName name="note7.2.2" localSheetId="1">#REF!</definedName>
    <definedName name="note7.2.2" localSheetId="2">#REF!</definedName>
    <definedName name="note7.2.2">#REF!</definedName>
    <definedName name="note7.2.3" localSheetId="1">#REF!</definedName>
    <definedName name="note7.2.3" localSheetId="2">#REF!</definedName>
    <definedName name="note7.2.3">#REF!</definedName>
    <definedName name="note8" localSheetId="1">#REF!</definedName>
    <definedName name="note8" localSheetId="2">#REF!</definedName>
    <definedName name="note8">#REF!</definedName>
    <definedName name="note8a" localSheetId="1">#REF!</definedName>
    <definedName name="note8a" localSheetId="2">#REF!</definedName>
    <definedName name="note8a">#REF!</definedName>
    <definedName name="note8i" localSheetId="1">#REF!</definedName>
    <definedName name="note8i" localSheetId="2">#REF!</definedName>
    <definedName name="note8i">#REF!</definedName>
    <definedName name="note9" localSheetId="1">#REF!</definedName>
    <definedName name="note9" localSheetId="2">#REF!</definedName>
    <definedName name="note9">#REF!</definedName>
    <definedName name="note9.3" localSheetId="1">#REF!</definedName>
    <definedName name="note9.3" localSheetId="2">#REF!</definedName>
    <definedName name="note9.3">#REF!</definedName>
    <definedName name="notecg" localSheetId="1">#REF!</definedName>
    <definedName name="notecg" localSheetId="2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>#REF!</definedName>
    <definedName name="score" localSheetId="1">#REF!</definedName>
    <definedName name="score" localSheetId="2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>#REF!</definedName>
    <definedName name="score11" localSheetId="1">#REF!</definedName>
    <definedName name="score11" localSheetId="2">#REF!</definedName>
    <definedName name="score11">#REF!</definedName>
    <definedName name="score12" localSheetId="1">#REF!</definedName>
    <definedName name="score12" localSheetId="2">#REF!</definedName>
    <definedName name="score12">#REF!</definedName>
    <definedName name="score13" localSheetId="1">#REF!</definedName>
    <definedName name="score13" localSheetId="2">#REF!</definedName>
    <definedName name="score13">#REF!</definedName>
    <definedName name="score13.1" localSheetId="1">#REF!</definedName>
    <definedName name="score13.1" localSheetId="2">#REF!</definedName>
    <definedName name="score13.1">#REF!</definedName>
    <definedName name="score13.2" localSheetId="1">#REF!</definedName>
    <definedName name="score13.2" localSheetId="2">#REF!</definedName>
    <definedName name="score13.2">#REF!</definedName>
    <definedName name="score13.3" localSheetId="1">#REF!</definedName>
    <definedName name="score13.3" localSheetId="2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>#REF!</definedName>
    <definedName name="score2_2_1" localSheetId="1">#REF!</definedName>
    <definedName name="score2_2_1" localSheetId="2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>#REF!</definedName>
    <definedName name="score5.1" localSheetId="1">#REF!</definedName>
    <definedName name="score5.1" localSheetId="2">#REF!</definedName>
    <definedName name="score5.1">#REF!</definedName>
    <definedName name="score6" localSheetId="1">#REF!</definedName>
    <definedName name="score6" localSheetId="2">#REF!</definedName>
    <definedName name="score6">#REF!</definedName>
    <definedName name="score7.1" localSheetId="1">#REF!</definedName>
    <definedName name="score7.1" localSheetId="2">#REF!</definedName>
    <definedName name="score7.1">#REF!</definedName>
    <definedName name="score7.2.1" localSheetId="1">#REF!</definedName>
    <definedName name="score7.2.1" localSheetId="2">#REF!</definedName>
    <definedName name="score7.2.1">#REF!</definedName>
    <definedName name="score7.2.2" localSheetId="1">#REF!</definedName>
    <definedName name="score7.2.2" localSheetId="2">#REF!</definedName>
    <definedName name="score7.2.2">#REF!</definedName>
    <definedName name="score7.2.3" localSheetId="1">#REF!</definedName>
    <definedName name="score7.2.3" localSheetId="2">#REF!</definedName>
    <definedName name="score7.2.3">#REF!</definedName>
    <definedName name="score8" localSheetId="1">#REF!</definedName>
    <definedName name="score8" localSheetId="2">#REF!</definedName>
    <definedName name="score8">#REF!</definedName>
    <definedName name="score8a" localSheetId="1">#REF!</definedName>
    <definedName name="score8a" localSheetId="2">#REF!</definedName>
    <definedName name="score8a">#REF!</definedName>
    <definedName name="score8i" localSheetId="1">#REF!</definedName>
    <definedName name="score8i" localSheetId="2">#REF!</definedName>
    <definedName name="score8i">#REF!</definedName>
    <definedName name="score9" localSheetId="1">#REF!</definedName>
    <definedName name="score9" localSheetId="2">#REF!</definedName>
    <definedName name="score9">#REF!</definedName>
    <definedName name="score9.3" localSheetId="1">#REF!</definedName>
    <definedName name="score9.3" localSheetId="2">#REF!</definedName>
    <definedName name="score9.3">#REF!</definedName>
    <definedName name="scorecg" localSheetId="1">#REF!</definedName>
    <definedName name="scorecg" localSheetId="2">#REF!</definedName>
    <definedName name="scorecg">#REF!</definedName>
    <definedName name="table9" localSheetId="1">#REF!</definedName>
    <definedName name="table9" localSheetId="2">#REF!</definedName>
    <definedName name="table9">#REF!</definedName>
    <definedName name="ห" localSheetId="1">#REF!</definedName>
    <definedName name="ห" localSheetId="2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<sst xmlns="http://schemas.openxmlformats.org/spreadsheetml/2006/main" count="208" uniqueCount="141">
  <si>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</si>
  <si>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</si>
  <si>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</si>
  <si>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</si>
  <si>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</si>
  <si>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</si>
  <si>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</si>
  <si>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</si>
  <si>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</si>
  <si>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</si>
  <si>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</si>
  <si>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</si>
  <si>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</si>
  <si>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</si>
  <si>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</si>
  <si>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</si>
  <si>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</si>
  <si>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</si>
  <si>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</si>
  <si>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</si>
  <si>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</si>
  <si>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</si>
  <si>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</si>
  <si>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</si>
  <si>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</si>
  <si>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</si>
  <si>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</si>
  <si>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</si>
  <si>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</si>
  <si>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</si>
  <si>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</si>
  <si>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</si>
  <si>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</si>
  <si>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</si>
  <si>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</si>
  <si>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</si>
  <si>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</si>
  <si>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</si>
  <si>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</si>
  <si>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ผลการประเมิน ณ วันที่</t>
  </si>
  <si>
    <t>ร้อยละเฉลี่ยน้ำหนัก</t>
  </si>
  <si>
    <t>n</t>
  </si>
  <si>
    <t>ชั้นต้น</t>
  </si>
  <si>
    <t>ชั้นอุทธรณ์</t>
  </si>
  <si>
    <t>ชั้นฎีกา</t>
  </si>
  <si>
    <t>รวม</t>
  </si>
  <si>
    <t>จำนวนคดีอาญาที่จำเลยให้การปฏิเสธและศาลมีคำพิพากษายกฟ้อง/ไม่เป็นไปตามฟ้องด้วยเหตุปัจจัยที่มีนัยเกี่ยวกับการปฏิบัติหน้าที่ของพนักงานอัยการโดยตรงทั้งหมด</t>
  </si>
  <si>
    <t>จำนวนของคดีอาญาที่จำเลยให้การปฏิเสธและศาลมีคำพิพากษาเป็นไปตามฟ้อง</t>
  </si>
  <si>
    <t>ร้อยละของคดีอาญาที่จำเลยให้การปฏิเสธและศาลมีคำพิพากษาเป็นไปตามฟ้อง</t>
  </si>
  <si>
    <r>
      <t>เหตุปัจจัยที่มีนัยเกี่ยวกับการปฏิบัติหน้าที่ของพนักงานอัยการ  
ของคดีอาญาที่จำเลยให้การปฏิเสธและศาลมีคำพิพากษ</t>
    </r>
    <r>
      <rPr>
        <b/>
        <u val="single"/>
        <sz val="12"/>
        <rFont val="TH SarabunIT๙"/>
        <family val="2"/>
      </rPr>
      <t>าถึงที่สุด</t>
    </r>
    <r>
      <rPr>
        <b/>
        <sz val="12"/>
        <rFont val="TH SarabunIT๙"/>
        <family val="2"/>
      </rPr>
      <t>ยกฟ้อง/ไม่เป็นไปตามฟ้อง</t>
    </r>
  </si>
  <si>
    <t>1. ยกฟ้องฐานความผิดที่ฟ้อง (ทุกฐานความผิด หรือ บางฐานความผิด)</t>
  </si>
  <si>
    <t xml:space="preserve">2. การกระทำของจำเลยไม่เป็นความผิด  </t>
  </si>
  <si>
    <t xml:space="preserve">3. จำเลยไม่ได้กระทำความผิด  </t>
  </si>
  <si>
    <t>4. ฟ้องบกพร่อง ฟ้องขาดองค์ประกอบ อ้างกฎหมาย มาตรา วัน เวลา ที่เกิดเหตุผิด</t>
  </si>
  <si>
    <t xml:space="preserve">5. โจทก์ไม่มีอำนาจฟ้อง  </t>
  </si>
  <si>
    <t xml:space="preserve">6. ยกฟ้องเพราะไม่ได้ของกลางที่เกี่ยวกับความผิดที่ฟ้องมาสืบ </t>
  </si>
  <si>
    <t>7. ร้องทุกข์โดยไม่ชอบด้วยกฎหมาย</t>
  </si>
  <si>
    <t>8. สอบสวนไม่ชอบด้วยกฎหมาย</t>
  </si>
  <si>
    <t>9. ฟ้องข้อหาที่ขาดอายุความ</t>
  </si>
  <si>
    <t>10. ฟ้องซ้ำ/ฟ้องซ้อน</t>
  </si>
  <si>
    <t>11. โจทก์ไม่นำพยานสำคัญเข้าเบิกความ</t>
  </si>
  <si>
    <t>12. โจทก์ไม่ไปศาล</t>
  </si>
  <si>
    <t>13. โจทก์แถลงไม่สืบพยาน</t>
  </si>
  <si>
    <t>จำนวนที่ต้องแจงในเหตุปัจจัย 13 ข้อ</t>
  </si>
  <si>
    <t>* อื่น ๆ (โปรดระบุในช่องผลการวิเคราะห์)
* หมายถึง เหตุปัจจัยที่ไม่เกี่ยวกับการปฏิบัติหน้าที่ของพนักงานอัยการ 
เช่น ข้อเท็จจริงที่เป็นคุณกับผู้ต้องหาปรากฎครั้งแรกในชั้นการพิจารณาของศาล</t>
  </si>
  <si>
    <r>
      <t xml:space="preserve">ร้อยละของคดีอาญาที่จำเลยให้การปฏิเสธและศาลมีคำพิพากษายกฟ้อง/ไม่เป็นไปตามฟ้อง ในปีงบประมาณ พ.ศ. 2565 ด้วยเหตุปัจจัยที่มีนัยเกี่ยวกับ
การปฏิบัติหน้าที่ของพนักงานอัยการโดยตรง </t>
    </r>
    <r>
      <rPr>
        <b/>
        <sz val="14"/>
        <rFont val="TH SarabunIT๙"/>
        <family val="2"/>
      </rPr>
      <t>(เฉพาะชั้นศาลสูง)</t>
    </r>
  </si>
  <si>
    <t xml:space="preserve">                ประจำปีงบประมาณ พ.ศ. 2566</t>
  </si>
  <si>
    <t>ระดับความสำเร็จของการติตามผลการดำเนินงานตามพันธกิจที่สำคัญของสำนักงานอัยการสูงสุด</t>
  </si>
  <si>
    <t>Monitoring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</si>
  <si>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</si>
  <si>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พ.ศ.2566 ทั้งหมด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</si>
  <si>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</si>
  <si>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</si>
  <si>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 xml:space="preserve"> 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2566 
กรณีสั่งฟ้อง 
  - จัดเก็บสถิติคดีอาญาที่ศาลมีคำพิพากษาเป็นไปตามฟ้อง และไม่เป็นไปตามฟ้อง 
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</si>
  <si>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 xml:space="preserve">1. จัดเก็บสถิติคดีอาญาที่พนักงานอัยการมีคำสั่งฟ้อง/ไม่ฟ้อง ประจำปีงบประมาณ พ.ศ. 2566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</si>
  <si>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</si>
  <si>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</si>
  <si>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</si>
  <si>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</si>
  <si>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</si>
  <si>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</si>
  <si>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ชั้นฏีกา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</si>
  <si>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</si>
  <si>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</si>
  <si>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ทั้งหมด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</si>
  <si>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</si>
  <si>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</si>
  <si>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</si>
  <si>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</si>
  <si>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(ถ้าหากมีข้อความหลายหน้ากระดาษให้ทำการแนบไฟล์ส่งทาง E-mail : ps@ago.go.th  พร้อมแบบรายงาน)</t>
  </si>
  <si>
    <t>การนำเข้าข้อมูลในระบบอิเล็กทรอนิกส์ที่กำหนด</t>
  </si>
  <si>
    <t>ลำดับ</t>
  </si>
  <si>
    <t>ระบบรายงาน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</si>
  <si>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</si>
  <si>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</si>
  <si>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</si>
  <si>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</si>
  <si>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</si>
  <si>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</si>
  <si>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</si>
  <si>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</si>
  <si>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</si>
  <si>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</si>
  <si>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</si>
  <si>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</si>
  <si>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</si>
  <si>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</si>
  <si>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</si>
  <si>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</si>
  <si>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</si>
  <si>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</si>
  <si>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</si>
  <si>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</si>
  <si>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</si>
  <si>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</si>
  <si>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</si>
  <si>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</si>
  <si>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</si>
  <si>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</si>
  <si>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</si>
  <si>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</si>
  <si>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</si>
  <si>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</si>
  <si>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</si>
  <si>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r>
      <t>จำนวนคดีอาญาที่จำเลยให้การปฏิเสธและศาลมีคำพิพากษา</t>
    </r>
    <r>
      <rPr>
        <u val="single"/>
        <sz val="14"/>
        <rFont val="TH SarabunIT๙"/>
        <family val="2"/>
      </rPr>
      <t>ถึงที่สุด</t>
    </r>
    <r>
      <rPr>
        <sz val="14"/>
        <rFont val="TH SarabunIT๙"/>
        <family val="2"/>
      </rPr>
      <t xml:space="preserve">
ในปีงบประมาณ พ.ศ. 2566 ทั้งหมด</t>
    </r>
  </si>
  <si>
    <t>ร้อยละของคดีอาญาที่จำเลยให้การปฏิเสธและศาลมีคำพิพากษายกฟ้อง/ไม่เป็นไปตามฟ้อง 
ในปีงบประมาณ พ.ศ. 2566 ด้วยเหตุปัจจัยที่มีนัยเกี่ยวกับ
การปฏิบัติหน้าที่ของพนักงานอัยการโดยตรง</t>
  </si>
  <si>
    <t>(1)</t>
  </si>
  <si>
    <t>ร้อยละของคดีอาญาที่จำเลยให้การปฏิเสธและศาลมีคำพิพากษา
ยกฟ้อง/ไม่เป็นไปตามฟ้องในปีงบประมาณ พ.ศ. ๒๕๖6 
ด้วยเหตุปัจจัยที่มีนัยเกี่ยวกับการปฏิบัติหน้าที่ของพนักงานอัยการ
โดยตรง</t>
  </si>
  <si>
    <r>
      <rPr>
        <sz val="16"/>
        <rFont val="TH SarabunIT๙"/>
        <family val="2"/>
      </rPr>
      <t xml:space="preserve"> =  1.0000-1.9999</t>
    </r>
    <r>
      <rPr>
        <sz val="16"/>
        <color indexed="10"/>
        <rFont val="TH SarabunIT๙"/>
        <family val="2"/>
      </rPr>
      <t xml:space="preserve"> </t>
    </r>
  </si>
  <si>
    <t xml:space="preserve"> =  2.0000-2.9999     </t>
  </si>
  <si>
    <t xml:space="preserve"> =  3.0000-3.9999     </t>
  </si>
  <si>
    <r>
      <rPr>
        <sz val="16"/>
        <rFont val="TH SarabunIT๙"/>
        <family val="2"/>
      </rPr>
      <t xml:space="preserve"> 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</si>
  <si>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rFont val="TH SarabunIT๙"/>
        <family val="2"/>
      </rPr>
      <t xml:space="preserve"> =  4.5000-5.0000</t>
    </r>
    <r>
      <rPr>
        <sz val="16"/>
        <color indexed="49"/>
        <rFont val="TH SarabunIT๙"/>
        <family val="2"/>
      </rPr>
      <t xml:space="preserve"> </t>
    </r>
  </si>
  <si>
    <t>มิติที่  4</t>
  </si>
  <si>
    <t>ตัวชี้วัดย่อยที่ 1</t>
  </si>
  <si>
    <t>สคศส.</t>
  </si>
  <si>
    <t>ร้อยละของคดีอาญาที่จำเลยให้การปฏิเสธและศาลมีคำพิพากษายกฟ้อง/ไม่เป็นไปตามฟ้องในปีงบประมาณ พ.ศ. ๒๕๖6 ด้วยเหตุปัจจัยที่มีนัยเกี่ยวกับการปฏิบัติหน้าที่ของพนักงานอัยการ
โดยตรง</t>
  </si>
  <si>
    <t>สำนักงานคดีศาลสูงภาค...................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</si>
  <si>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</si>
  <si>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>มิติที่ 4 ด้านการพัฒนาองค์กร</t>
  </si>
  <si>
    <t xml:space="preserve"> ประจำปีงบประมาณ พ.ศ. 2566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</si>
</sst>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u val="single"/>
      <sz val="14"/>
      <name val="TH SarabunIT๙"/>
      <family val="2"/>
    </font>
    <font>
      <b/>
      <sz val="12"/>
      <name val="TH SarabunIT๙"/>
      <family val="2"/>
    </font>
    <font>
      <b/>
      <u val="single"/>
      <sz val="12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4"/>
      <color indexed="9"/>
      <name val="TH SarabunIT๙"/>
      <family val="2"/>
    </font>
    <font>
      <sz val="15"/>
      <color indexed="8"/>
      <name val="TH SarabunIT๙"/>
      <family val="2"/>
    </font>
    <font>
      <sz val="14"/>
      <color indexed="10"/>
      <name val="TH NiramitIT๙"/>
      <family val="0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4"/>
      <color theme="0"/>
      <name val="TH SarabunIT๙"/>
      <family val="2"/>
    </font>
    <font>
      <sz val="15"/>
      <color theme="1"/>
      <name val="TH SarabunIT๙"/>
      <family val="2"/>
    </font>
    <font>
      <sz val="14"/>
      <color rgb="FFFF0000"/>
      <name val="TH NiramitIT๙"/>
      <family val="0"/>
    </font>
    <font>
      <b/>
      <u val="single"/>
      <sz val="16"/>
      <color theme="1"/>
      <name val="TH SarabunIT๙"/>
      <family val="2"/>
    </font>
    <font>
      <sz val="16"/>
      <color theme="8" tint="0.39998000860214233"/>
      <name val="TH SarabunIT๙"/>
      <family val="2"/>
    </font>
    <font>
      <sz val="16"/>
      <color theme="8" tint="-0.24997000396251678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00E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3" applyNumberFormat="0" applyAlignment="0" applyProtection="0"/>
    <xf numFmtId="0" fontId="56" fillId="0" borderId="4" applyNumberFormat="0" applyFill="0" applyAlignment="0" applyProtection="0"/>
    <xf numFmtId="0" fontId="57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24" borderId="2" applyNumberFormat="0" applyAlignment="0" applyProtection="0"/>
    <xf numFmtId="0" fontId="59" fillId="25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62" fillId="21" borderId="6" applyNumberFormat="0" applyAlignment="0" applyProtection="0"/>
    <xf numFmtId="0" fontId="0" fillId="33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4" fillId="0" borderId="0" xfId="63" applyFont="1" applyAlignment="1" applyProtection="1">
      <alignment vertical="center"/>
      <protection/>
    </xf>
    <xf numFmtId="0" fontId="5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7" fillId="0" borderId="0" xfId="92" applyFont="1" applyAlignment="1" applyProtection="1">
      <alignment vertical="center"/>
      <protection/>
    </xf>
    <xf numFmtId="0" fontId="6" fillId="0" borderId="0" xfId="92" applyFont="1" applyAlignment="1" applyProtection="1">
      <alignment vertical="center"/>
      <protection/>
    </xf>
    <xf numFmtId="0" fontId="7" fillId="0" borderId="0" xfId="64" applyFont="1" applyAlignment="1" applyProtection="1">
      <alignment vertical="center"/>
      <protection/>
    </xf>
    <xf numFmtId="0" fontId="7" fillId="0" borderId="0" xfId="63" applyFont="1" applyProtection="1">
      <alignment/>
      <protection/>
    </xf>
    <xf numFmtId="0" fontId="66" fillId="0" borderId="0" xfId="50" applyFont="1" applyAlignment="1" applyProtection="1">
      <alignment horizontal="left"/>
      <protection/>
    </xf>
    <xf numFmtId="0" fontId="7" fillId="0" borderId="0" xfId="50" applyFont="1" applyProtection="1">
      <alignment/>
      <protection/>
    </xf>
    <xf numFmtId="0" fontId="7" fillId="0" borderId="0" xfId="90" applyFont="1" applyProtection="1">
      <alignment/>
      <protection/>
    </xf>
    <xf numFmtId="0" fontId="7" fillId="0" borderId="0" xfId="90" applyFont="1" applyFill="1" applyAlignment="1" applyProtection="1">
      <alignment vertical="top" shrinkToFit="1"/>
      <protection/>
    </xf>
    <xf numFmtId="0" fontId="7" fillId="0" borderId="0" xfId="90" applyNumberFormat="1" applyFont="1" applyFill="1" applyAlignment="1" applyProtection="1">
      <alignment vertical="top" shrinkToFit="1"/>
      <protection/>
    </xf>
    <xf numFmtId="192" fontId="7" fillId="0" borderId="0" xfId="90" applyNumberFormat="1" applyFont="1" applyFill="1" applyAlignment="1" applyProtection="1">
      <alignment vertical="top"/>
      <protection/>
    </xf>
    <xf numFmtId="0" fontId="6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7" fillId="0" borderId="0" xfId="90" applyFont="1" applyAlignment="1" applyProtection="1">
      <alignment vertical="center"/>
      <protection/>
    </xf>
    <xf numFmtId="0" fontId="66" fillId="0" borderId="0" xfId="90" applyFont="1" applyProtection="1">
      <alignment/>
      <protection/>
    </xf>
    <xf numFmtId="0" fontId="67" fillId="6" borderId="12" xfId="90" applyFont="1" applyFill="1" applyBorder="1" applyAlignment="1" applyProtection="1">
      <alignment vertical="center" shrinkToFit="1"/>
      <protection/>
    </xf>
    <xf numFmtId="1" fontId="68" fillId="6" borderId="11" xfId="90" applyNumberFormat="1" applyFont="1" applyFill="1" applyBorder="1" applyAlignment="1" applyProtection="1">
      <alignment horizontal="center" vertical="center" shrinkToFit="1"/>
      <protection/>
    </xf>
    <xf numFmtId="0" fontId="67" fillId="6" borderId="11" xfId="90" applyNumberFormat="1" applyFont="1" applyFill="1" applyBorder="1" applyAlignment="1" applyProtection="1">
      <alignment horizontal="center" vertical="center" shrinkToFit="1"/>
      <protection/>
    </xf>
    <xf numFmtId="192" fontId="68" fillId="6" borderId="13" xfId="90" applyNumberFormat="1" applyFont="1" applyFill="1" applyBorder="1" applyAlignment="1" applyProtection="1">
      <alignment horizontal="center" vertical="center" shrinkToFit="1"/>
      <protection/>
    </xf>
    <xf numFmtId="192" fontId="67" fillId="6" borderId="11" xfId="90" applyNumberFormat="1" applyFont="1" applyFill="1" applyBorder="1" applyAlignment="1" applyProtection="1">
      <alignment horizontal="center" vertical="center" shrinkToFit="1"/>
      <protection/>
    </xf>
    <xf numFmtId="0" fontId="66" fillId="0" borderId="0" xfId="90" applyFont="1" applyAlignment="1" applyProtection="1">
      <alignment vertical="center"/>
      <protection/>
    </xf>
    <xf numFmtId="0" fontId="66" fillId="0" borderId="0" xfId="90" applyFont="1" applyAlignment="1" applyProtection="1">
      <alignment vertical="top"/>
      <protection/>
    </xf>
    <xf numFmtId="1" fontId="7" fillId="0" borderId="14" xfId="76" applyNumberFormat="1" applyFont="1" applyFill="1" applyBorder="1" applyAlignment="1" applyProtection="1">
      <alignment horizontal="center" vertical="top" shrinkToFit="1"/>
      <protection/>
    </xf>
    <xf numFmtId="0" fontId="7" fillId="0" borderId="14" xfId="90" applyFont="1" applyFill="1" applyBorder="1" applyAlignment="1" applyProtection="1">
      <alignment horizontal="center" vertical="top" shrinkToFit="1"/>
      <protection/>
    </xf>
    <xf numFmtId="1" fontId="7" fillId="0" borderId="14" xfId="90" applyNumberFormat="1" applyFont="1" applyFill="1" applyBorder="1" applyAlignment="1" applyProtection="1">
      <alignment horizontal="center" vertical="top" shrinkToFit="1"/>
      <protection/>
    </xf>
    <xf numFmtId="2" fontId="7" fillId="0" borderId="14" xfId="90" applyNumberFormat="1" applyFont="1" applyFill="1" applyBorder="1" applyAlignment="1" applyProtection="1">
      <alignment horizontal="center" vertical="top" shrinkToFit="1"/>
      <protection/>
    </xf>
    <xf numFmtId="192" fontId="7" fillId="0" borderId="14" xfId="82" applyNumberFormat="1" applyFont="1" applyFill="1" applyBorder="1" applyAlignment="1" applyProtection="1">
      <alignment horizontal="center" vertical="top" shrinkToFit="1"/>
      <protection/>
    </xf>
    <xf numFmtId="0" fontId="7" fillId="0" borderId="0" xfId="90" applyFont="1" applyFill="1" applyProtection="1">
      <alignment/>
      <protection/>
    </xf>
    <xf numFmtId="0" fontId="67" fillId="6" borderId="12" xfId="90" applyFont="1" applyFill="1" applyBorder="1" applyAlignment="1" applyProtection="1">
      <alignment horizontal="left" vertical="center" shrinkToFit="1"/>
      <protection/>
    </xf>
    <xf numFmtId="0" fontId="67" fillId="6" borderId="11" xfId="82" applyNumberFormat="1" applyFont="1" applyFill="1" applyBorder="1" applyAlignment="1" applyProtection="1">
      <alignment horizontal="center" vertical="center" shrinkToFit="1"/>
      <protection/>
    </xf>
    <xf numFmtId="0" fontId="68" fillId="0" borderId="15" xfId="90" applyFont="1" applyFill="1" applyBorder="1" applyAlignment="1" applyProtection="1">
      <alignment horizontal="right" vertical="center"/>
      <protection/>
    </xf>
    <xf numFmtId="1" fontId="68" fillId="0" borderId="11" xfId="90" applyNumberFormat="1" applyFont="1" applyFill="1" applyBorder="1" applyAlignment="1" applyProtection="1">
      <alignment horizontal="center" vertical="center" shrinkToFit="1"/>
      <protection/>
    </xf>
    <xf numFmtId="0" fontId="67" fillId="0" borderId="16" xfId="90" applyNumberFormat="1" applyFont="1" applyFill="1" applyBorder="1" applyAlignment="1" applyProtection="1">
      <alignment horizontal="center" vertical="center" shrinkToFit="1"/>
      <protection/>
    </xf>
    <xf numFmtId="0" fontId="67" fillId="0" borderId="16" xfId="82" applyNumberFormat="1" applyFont="1" applyFill="1" applyBorder="1" applyAlignment="1" applyProtection="1">
      <alignment horizontal="center" vertical="center" shrinkToFit="1"/>
      <protection/>
    </xf>
    <xf numFmtId="0" fontId="67" fillId="0" borderId="16" xfId="90" applyFont="1" applyFill="1" applyBorder="1" applyAlignment="1" applyProtection="1">
      <alignment vertical="center" shrinkToFit="1"/>
      <protection/>
    </xf>
    <xf numFmtId="192" fontId="68" fillId="0" borderId="11" xfId="90" applyNumberFormat="1" applyFont="1" applyFill="1" applyBorder="1" applyAlignment="1" applyProtection="1">
      <alignment horizontal="center" vertical="center" shrinkToFit="1"/>
      <protection/>
    </xf>
    <xf numFmtId="0" fontId="66" fillId="0" borderId="0" xfId="90" applyFont="1" applyFill="1" applyAlignment="1" applyProtection="1">
      <alignment vertical="center"/>
      <protection/>
    </xf>
    <xf numFmtId="192" fontId="67" fillId="0" borderId="0" xfId="90" applyNumberFormat="1" applyFont="1" applyFill="1" applyBorder="1" applyAlignment="1" applyProtection="1">
      <alignment horizontal="center" vertical="center" shrinkToFit="1"/>
      <protection/>
    </xf>
    <xf numFmtId="0" fontId="67" fillId="0" borderId="0" xfId="90" applyNumberFormat="1" applyFont="1" applyFill="1" applyBorder="1" applyAlignment="1" applyProtection="1">
      <alignment horizontal="center" vertical="top" shrinkToFit="1"/>
      <protection/>
    </xf>
    <xf numFmtId="0" fontId="67" fillId="0" borderId="0" xfId="90" applyFont="1" applyFill="1" applyBorder="1" applyAlignment="1" applyProtection="1">
      <alignment horizontal="center" vertical="top" shrinkToFit="1"/>
      <protection/>
    </xf>
    <xf numFmtId="0" fontId="67" fillId="0" borderId="0" xfId="90" applyFont="1" applyFill="1" applyBorder="1" applyAlignment="1" applyProtection="1">
      <alignment vertical="top" shrinkToFit="1"/>
      <protection/>
    </xf>
    <xf numFmtId="0" fontId="67" fillId="0" borderId="0" xfId="90" applyNumberFormat="1" applyFont="1" applyFill="1" applyBorder="1" applyAlignment="1" applyProtection="1">
      <alignment vertical="top" shrinkToFit="1"/>
      <protection/>
    </xf>
    <xf numFmtId="0" fontId="67" fillId="0" borderId="0" xfId="90" applyFont="1" applyFill="1" applyAlignment="1" applyProtection="1">
      <alignment vertical="top" shrinkToFit="1"/>
      <protection/>
    </xf>
    <xf numFmtId="0" fontId="67" fillId="0" borderId="0" xfId="90" applyNumberFormat="1" applyFont="1" applyFill="1" applyAlignment="1" applyProtection="1">
      <alignment vertical="top" shrinkToFit="1"/>
      <protection/>
    </xf>
    <xf numFmtId="0" fontId="6" fillId="0" borderId="13" xfId="92" applyFont="1" applyFill="1" applyBorder="1" applyAlignment="1" applyProtection="1">
      <alignment vertical="center"/>
      <protection/>
    </xf>
    <xf numFmtId="0" fontId="6" fillId="0" borderId="12" xfId="92" applyFont="1" applyFill="1" applyBorder="1" applyAlignment="1" applyProtection="1">
      <alignment horizontal="center" vertical="center"/>
      <protection/>
    </xf>
    <xf numFmtId="0" fontId="6" fillId="0" borderId="12" xfId="64" applyFont="1" applyFill="1" applyBorder="1" applyAlignment="1" applyProtection="1">
      <alignment horizontal="left" vertical="center"/>
      <protection/>
    </xf>
    <xf numFmtId="0" fontId="6" fillId="0" borderId="12" xfId="92" applyFont="1" applyBorder="1" applyAlignment="1" applyProtection="1">
      <alignment horizontal="center" vertical="center"/>
      <protection/>
    </xf>
    <xf numFmtId="2" fontId="7" fillId="0" borderId="12" xfId="64" applyNumberFormat="1" applyFont="1" applyFill="1" applyBorder="1" applyAlignment="1" applyProtection="1">
      <alignment horizontal="left" vertical="center"/>
      <protection/>
    </xf>
    <xf numFmtId="0" fontId="7" fillId="0" borderId="0" xfId="50" applyFont="1" applyAlignment="1" applyProtection="1">
      <alignment vertical="center"/>
      <protection/>
    </xf>
    <xf numFmtId="192" fontId="7" fillId="0" borderId="12" xfId="50" applyNumberFormat="1" applyFont="1" applyBorder="1" applyAlignment="1" applyProtection="1">
      <alignment horizontal="left" vertical="center"/>
      <protection/>
    </xf>
    <xf numFmtId="192" fontId="7" fillId="0" borderId="12" xfId="64" applyNumberFormat="1" applyFont="1" applyFill="1" applyBorder="1" applyAlignment="1" applyProtection="1">
      <alignment horizontal="left" vertical="center"/>
      <protection/>
    </xf>
    <xf numFmtId="0" fontId="7" fillId="0" borderId="0" xfId="62" applyFont="1" applyAlignment="1" applyProtection="1">
      <alignment vertical="top"/>
      <protection/>
    </xf>
    <xf numFmtId="0" fontId="7" fillId="0" borderId="0" xfId="62" applyFont="1" applyAlignment="1" applyProtection="1">
      <alignment vertical="center"/>
      <protection/>
    </xf>
    <xf numFmtId="0" fontId="7" fillId="0" borderId="0" xfId="62" applyFont="1" applyBorder="1" applyAlignment="1" applyProtection="1">
      <alignment horizontal="right" vertical="center" wrapText="1"/>
      <protection/>
    </xf>
    <xf numFmtId="0" fontId="7" fillId="0" borderId="0" xfId="62" applyFont="1" applyBorder="1" applyAlignment="1" applyProtection="1">
      <alignment horizontal="right" vertical="center"/>
      <protection/>
    </xf>
    <xf numFmtId="194" fontId="6" fillId="0" borderId="0" xfId="35" applyNumberFormat="1" applyFont="1" applyFill="1" applyBorder="1" applyAlignment="1" applyProtection="1">
      <alignment horizontal="center" vertical="top"/>
      <protection/>
    </xf>
    <xf numFmtId="0" fontId="7" fillId="0" borderId="0" xfId="64" applyFont="1" applyAlignment="1" applyProtection="1">
      <alignment vertical="top"/>
      <protection/>
    </xf>
    <xf numFmtId="196" fontId="7" fillId="19" borderId="11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50" applyFont="1" applyAlignment="1" applyProtection="1">
      <alignment/>
      <protection/>
    </xf>
    <xf numFmtId="0" fontId="7" fillId="0" borderId="0" xfId="62" applyFont="1" applyFill="1" applyBorder="1" applyAlignment="1" applyProtection="1">
      <alignment vertical="center" wrapText="1"/>
      <protection/>
    </xf>
    <xf numFmtId="1" fontId="7" fillId="0" borderId="11" xfId="76" applyNumberFormat="1" applyFont="1" applyFill="1" applyBorder="1" applyAlignment="1" applyProtection="1">
      <alignment horizontal="center" vertical="center" wrapText="1"/>
      <protection/>
    </xf>
    <xf numFmtId="0" fontId="7" fillId="0" borderId="11" xfId="92" applyFont="1" applyFill="1" applyBorder="1" applyAlignment="1" applyProtection="1">
      <alignment horizontal="center" vertical="center"/>
      <protection/>
    </xf>
    <xf numFmtId="0" fontId="6" fillId="12" borderId="11" xfId="62" applyFont="1" applyFill="1" applyBorder="1" applyAlignment="1" applyProtection="1">
      <alignment horizontal="center" vertical="center" shrinkToFit="1"/>
      <protection/>
    </xf>
    <xf numFmtId="193" fontId="6" fillId="0" borderId="11" xfId="62" applyNumberFormat="1" applyFont="1" applyFill="1" applyBorder="1" applyAlignment="1" applyProtection="1">
      <alignment horizontal="center" vertical="center"/>
      <protection/>
    </xf>
    <xf numFmtId="2" fontId="6" fillId="34" borderId="11" xfId="64" applyNumberFormat="1" applyFont="1" applyFill="1" applyBorder="1" applyAlignment="1" applyProtection="1">
      <alignment horizontal="center" vertical="center"/>
      <protection/>
    </xf>
    <xf numFmtId="0" fontId="7" fillId="0" borderId="0" xfId="92" applyFont="1" applyAlignment="1" applyProtection="1">
      <alignment horizontal="right" vertical="center"/>
      <protection/>
    </xf>
    <xf numFmtId="195" fontId="69" fillId="0" borderId="0" xfId="92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2" fontId="7" fillId="0" borderId="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center" vertical="center"/>
      <protection/>
    </xf>
    <xf numFmtId="0" fontId="70" fillId="0" borderId="0" xfId="92" applyFont="1" applyAlignment="1" applyProtection="1">
      <alignment horizontal="right" vertical="center"/>
      <protection/>
    </xf>
    <xf numFmtId="0" fontId="11" fillId="0" borderId="0" xfId="90" applyFont="1" applyFill="1" applyAlignment="1" applyProtection="1">
      <alignment horizontal="right"/>
      <protection/>
    </xf>
    <xf numFmtId="0" fontId="12" fillId="0" borderId="0" xfId="90" applyFont="1" applyFill="1" applyAlignment="1" applyProtection="1">
      <alignment vertical="top"/>
      <protection/>
    </xf>
    <xf numFmtId="0" fontId="12" fillId="0" borderId="17" xfId="90" applyFont="1" applyFill="1" applyBorder="1" applyAlignment="1" applyProtection="1">
      <alignment vertical="top" wrapText="1"/>
      <protection/>
    </xf>
    <xf numFmtId="0" fontId="71" fillId="0" borderId="16" xfId="90" applyFont="1" applyFill="1" applyBorder="1" applyAlignment="1" applyProtection="1">
      <alignment horizontal="center" vertical="center"/>
      <protection/>
    </xf>
    <xf numFmtId="0" fontId="71" fillId="0" borderId="0" xfId="90" applyFont="1" applyFill="1" applyBorder="1" applyAlignment="1" applyProtection="1">
      <alignment vertical="top"/>
      <protection/>
    </xf>
    <xf numFmtId="0" fontId="12" fillId="0" borderId="0" xfId="90" applyFont="1" applyFill="1" applyBorder="1" applyAlignment="1" applyProtection="1">
      <alignment vertical="top"/>
      <protection/>
    </xf>
    <xf numFmtId="192" fontId="7" fillId="0" borderId="0" xfId="90" applyNumberFormat="1" applyFont="1" applyFill="1" applyAlignment="1" applyProtection="1">
      <alignment vertical="top" shrinkToFit="1"/>
      <protection/>
    </xf>
    <xf numFmtId="192" fontId="8" fillId="0" borderId="0" xfId="90" applyNumberFormat="1" applyFont="1" applyFill="1" applyAlignment="1" applyProtection="1">
      <alignment vertical="top" shrinkToFit="1"/>
      <protection/>
    </xf>
    <xf numFmtId="0" fontId="6" fillId="0" borderId="18" xfId="82" applyNumberFormat="1" applyFont="1" applyFill="1" applyBorder="1" applyAlignment="1" applyProtection="1">
      <alignment horizontal="center" vertical="center" shrinkToFit="1"/>
      <protection/>
    </xf>
    <xf numFmtId="192" fontId="6" fillId="0" borderId="19" xfId="82" applyNumberFormat="1" applyFont="1" applyFill="1" applyBorder="1" applyAlignment="1" applyProtection="1">
      <alignment horizontal="center" vertical="center" shrinkToFit="1"/>
      <protection/>
    </xf>
    <xf numFmtId="192" fontId="6" fillId="0" borderId="18" xfId="90" applyNumberFormat="1" applyFont="1" applyFill="1" applyBorder="1" applyAlignment="1" applyProtection="1">
      <alignment horizontal="center" vertical="center" shrinkToFit="1"/>
      <protection/>
    </xf>
    <xf numFmtId="0" fontId="6" fillId="0" borderId="20" xfId="82" applyNumberFormat="1" applyFont="1" applyFill="1" applyBorder="1" applyAlignment="1" applyProtection="1">
      <alignment horizontal="center" vertical="center" shrinkToFit="1"/>
      <protection/>
    </xf>
    <xf numFmtId="192" fontId="6" fillId="0" borderId="21" xfId="82" applyNumberFormat="1" applyFont="1" applyFill="1" applyBorder="1" applyAlignment="1" applyProtection="1">
      <alignment horizontal="center" vertical="center" shrinkToFit="1"/>
      <protection/>
    </xf>
    <xf numFmtId="192" fontId="6" fillId="0" borderId="20" xfId="90" applyNumberFormat="1" applyFont="1" applyFill="1" applyBorder="1" applyAlignment="1" applyProtection="1">
      <alignment horizontal="center" vertical="center" shrinkToFit="1"/>
      <protection/>
    </xf>
    <xf numFmtId="192" fontId="67" fillId="0" borderId="0" xfId="90" applyNumberFormat="1" applyFont="1" applyFill="1" applyBorder="1" applyAlignment="1" applyProtection="1">
      <alignment horizontal="center" vertical="top" shrinkToFit="1"/>
      <protection/>
    </xf>
    <xf numFmtId="192" fontId="67" fillId="0" borderId="0" xfId="90" applyNumberFormat="1" applyFont="1" applyFill="1" applyBorder="1" applyAlignment="1" applyProtection="1">
      <alignment vertical="top" shrinkToFit="1"/>
      <protection/>
    </xf>
    <xf numFmtId="192" fontId="67" fillId="0" borderId="0" xfId="90" applyNumberFormat="1" applyFont="1" applyFill="1" applyAlignment="1" applyProtection="1">
      <alignment vertical="top" shrinkToFit="1"/>
      <protection/>
    </xf>
    <xf numFmtId="0" fontId="67" fillId="0" borderId="0" xfId="90" applyNumberFormat="1" applyFont="1" applyFill="1" applyAlignment="1" applyProtection="1">
      <alignment horizontal="center" vertical="top" shrinkToFit="1"/>
      <protection/>
    </xf>
    <xf numFmtId="0" fontId="11" fillId="0" borderId="0" xfId="90" applyFont="1" applyFill="1" applyAlignment="1" applyProtection="1">
      <alignment horizontal="center" shrinkToFit="1"/>
      <protection/>
    </xf>
    <xf numFmtId="0" fontId="12" fillId="0" borderId="0" xfId="90" applyFont="1" applyFill="1" applyAlignment="1" applyProtection="1">
      <alignment horizontal="center" vertical="top" shrinkToFit="1"/>
      <protection/>
    </xf>
    <xf numFmtId="0" fontId="12" fillId="0" borderId="22" xfId="90" applyFont="1" applyFill="1" applyBorder="1" applyAlignment="1" applyProtection="1">
      <alignment horizontal="center" vertical="top" shrinkToFit="1"/>
      <protection/>
    </xf>
    <xf numFmtId="0" fontId="71" fillId="0" borderId="16" xfId="90" applyFont="1" applyFill="1" applyBorder="1" applyAlignment="1" applyProtection="1">
      <alignment horizontal="center" vertical="center" shrinkToFit="1"/>
      <protection/>
    </xf>
    <xf numFmtId="0" fontId="71" fillId="0" borderId="0" xfId="90" applyFont="1" applyFill="1" applyAlignment="1" applyProtection="1">
      <alignment horizontal="center" vertical="center" shrinkToFit="1"/>
      <protection/>
    </xf>
    <xf numFmtId="0" fontId="71" fillId="0" borderId="0" xfId="90" applyFont="1" applyFill="1" applyAlignment="1" applyProtection="1">
      <alignment horizontal="center" vertical="top" shrinkToFit="1"/>
      <protection/>
    </xf>
    <xf numFmtId="0" fontId="68" fillId="0" borderId="0" xfId="90" applyFont="1" applyFill="1" applyBorder="1" applyAlignment="1" applyProtection="1">
      <alignment horizontal="center" vertical="center" shrinkToFit="1"/>
      <protection/>
    </xf>
    <xf numFmtId="0" fontId="67" fillId="0" borderId="0" xfId="90" applyNumberFormat="1" applyFont="1" applyFill="1" applyBorder="1" applyAlignment="1" applyProtection="1">
      <alignment horizontal="center" vertical="center" shrinkToFit="1"/>
      <protection/>
    </xf>
    <xf numFmtId="0" fontId="67" fillId="0" borderId="0" xfId="82" applyNumberFormat="1" applyFont="1" applyFill="1" applyBorder="1" applyAlignment="1" applyProtection="1">
      <alignment vertical="center" shrinkToFit="1"/>
      <protection/>
    </xf>
    <xf numFmtId="197" fontId="67" fillId="0" borderId="0" xfId="82" applyNumberFormat="1" applyFont="1" applyFill="1" applyBorder="1" applyAlignment="1" applyProtection="1">
      <alignment horizontal="center" vertical="center" shrinkToFit="1"/>
      <protection/>
    </xf>
    <xf numFmtId="192" fontId="67" fillId="0" borderId="0" xfId="82" applyNumberFormat="1" applyFont="1" applyFill="1" applyBorder="1" applyAlignment="1" applyProtection="1">
      <alignment horizontal="center" vertical="center" shrinkToFit="1"/>
      <protection/>
    </xf>
    <xf numFmtId="0" fontId="67" fillId="0" borderId="0" xfId="90" applyFont="1" applyFill="1" applyBorder="1" applyAlignment="1" applyProtection="1">
      <alignment horizontal="left" vertical="center"/>
      <protection/>
    </xf>
    <xf numFmtId="0" fontId="67" fillId="0" borderId="0" xfId="90" applyFont="1" applyFill="1" applyBorder="1" applyAlignment="1" applyProtection="1">
      <alignment horizontal="center" vertical="center" shrinkToFit="1"/>
      <protection/>
    </xf>
    <xf numFmtId="192" fontId="67" fillId="0" borderId="0" xfId="82" applyNumberFormat="1" applyFont="1" applyFill="1" applyBorder="1" applyAlignment="1" applyProtection="1">
      <alignment vertical="center" shrinkToFit="1"/>
      <protection/>
    </xf>
    <xf numFmtId="0" fontId="68" fillId="0" borderId="0" xfId="90" applyFont="1" applyFill="1" applyBorder="1" applyAlignment="1" applyProtection="1">
      <alignment vertical="center" shrinkToFit="1"/>
      <protection/>
    </xf>
    <xf numFmtId="192" fontId="67" fillId="0" borderId="0" xfId="90" applyNumberFormat="1" applyFont="1" applyFill="1" applyBorder="1" applyAlignment="1" applyProtection="1">
      <alignment horizontal="center" vertical="center" shrinkToFit="1"/>
      <protection/>
    </xf>
    <xf numFmtId="192" fontId="67" fillId="0" borderId="0" xfId="90" applyNumberFormat="1" applyFont="1" applyFill="1" applyBorder="1" applyAlignment="1" applyProtection="1">
      <alignment vertical="center" shrinkToFit="1"/>
      <protection/>
    </xf>
    <xf numFmtId="0" fontId="67" fillId="0" borderId="0" xfId="90" applyFont="1" applyFill="1" applyBorder="1" applyAlignment="1" applyProtection="1">
      <alignment vertical="center"/>
      <protection/>
    </xf>
    <xf numFmtId="0" fontId="67" fillId="0" borderId="0" xfId="90" applyFont="1" applyFill="1" applyBorder="1" applyAlignment="1" applyProtection="1">
      <alignment vertical="center" shrinkToFit="1"/>
      <protection/>
    </xf>
    <xf numFmtId="0" fontId="67" fillId="0" borderId="0" xfId="90" applyFont="1" applyFill="1" applyAlignment="1" applyProtection="1">
      <alignment vertical="center" shrinkToFit="1"/>
      <protection/>
    </xf>
    <xf numFmtId="0" fontId="67" fillId="0" borderId="0" xfId="90" applyFont="1" applyFill="1" applyAlignment="1" applyProtection="1">
      <alignment vertical="center"/>
      <protection/>
    </xf>
    <xf numFmtId="0" fontId="7" fillId="0" borderId="0" xfId="90" applyFont="1" applyFill="1" applyBorder="1" applyAlignment="1" applyProtection="1">
      <alignment horizontal="center" vertical="top"/>
      <protection/>
    </xf>
    <xf numFmtId="0" fontId="68" fillId="0" borderId="0" xfId="90" applyFont="1" applyFill="1" applyBorder="1" applyAlignment="1" applyProtection="1">
      <alignment vertical="top"/>
      <protection/>
    </xf>
    <xf numFmtId="2" fontId="68" fillId="6" borderId="11" xfId="90" applyNumberFormat="1" applyFont="1" applyFill="1" applyBorder="1" applyAlignment="1" applyProtection="1">
      <alignment horizontal="center" vertical="center" shrinkToFit="1"/>
      <protection/>
    </xf>
    <xf numFmtId="1" fontId="13" fillId="0" borderId="11" xfId="90" applyNumberFormat="1" applyFont="1" applyFill="1" applyBorder="1" applyAlignment="1" applyProtection="1">
      <alignment horizontal="right" shrinkToFit="1"/>
      <protection/>
    </xf>
    <xf numFmtId="0" fontId="16" fillId="0" borderId="0" xfId="50" applyFont="1" applyProtection="1">
      <alignment/>
      <protection/>
    </xf>
    <xf numFmtId="0" fontId="5" fillId="0" borderId="12" xfId="92" applyFont="1" applyFill="1" applyBorder="1" applyAlignment="1" applyProtection="1">
      <alignment horizontal="center" vertical="center"/>
      <protection/>
    </xf>
    <xf numFmtId="0" fontId="5" fillId="0" borderId="12" xfId="64" applyFont="1" applyFill="1" applyBorder="1" applyAlignment="1" applyProtection="1">
      <alignment horizontal="left" vertical="center"/>
      <protection/>
    </xf>
    <xf numFmtId="0" fontId="16" fillId="0" borderId="0" xfId="92" applyFont="1" applyAlignment="1" applyProtection="1">
      <alignment vertical="center"/>
      <protection/>
    </xf>
    <xf numFmtId="0" fontId="5" fillId="0" borderId="12" xfId="92" applyFont="1" applyBorder="1" applyAlignment="1" applyProtection="1">
      <alignment horizontal="center" vertical="center"/>
      <protection/>
    </xf>
    <xf numFmtId="2" fontId="16" fillId="0" borderId="12" xfId="64" applyNumberFormat="1" applyFont="1" applyFill="1" applyBorder="1" applyAlignment="1" applyProtection="1">
      <alignment horizontal="left" vertical="center"/>
      <protection/>
    </xf>
    <xf numFmtId="0" fontId="17" fillId="0" borderId="0" xfId="50" applyFont="1" applyAlignment="1" applyProtection="1">
      <alignment vertical="center"/>
      <protection/>
    </xf>
    <xf numFmtId="192" fontId="16" fillId="0" borderId="12" xfId="50" applyNumberFormat="1" applyFont="1" applyBorder="1" applyAlignment="1" applyProtection="1">
      <alignment horizontal="left" vertical="center"/>
      <protection/>
    </xf>
    <xf numFmtId="192" fontId="16" fillId="0" borderId="12" xfId="64" applyNumberFormat="1" applyFont="1" applyFill="1" applyBorder="1" applyAlignment="1" applyProtection="1">
      <alignment horizontal="left" vertical="center"/>
      <protection/>
    </xf>
    <xf numFmtId="0" fontId="16" fillId="0" borderId="0" xfId="64" applyFont="1" applyAlignment="1" applyProtection="1">
      <alignment vertical="center"/>
      <protection/>
    </xf>
    <xf numFmtId="0" fontId="16" fillId="0" borderId="0" xfId="92" applyFont="1" applyAlignment="1" applyProtection="1">
      <alignment horizontal="right" vertical="center"/>
      <protection/>
    </xf>
    <xf numFmtId="195" fontId="16" fillId="0" borderId="0" xfId="92" applyNumberFormat="1" applyFont="1" applyFill="1" applyBorder="1" applyAlignment="1" applyProtection="1">
      <alignment horizontal="center" vertical="center"/>
      <protection/>
    </xf>
    <xf numFmtId="0" fontId="5" fillId="0" borderId="0" xfId="92" applyFont="1" applyAlignment="1" applyProtection="1">
      <alignment horizontal="center" vertical="center"/>
      <protection/>
    </xf>
    <xf numFmtId="0" fontId="16" fillId="0" borderId="0" xfId="62" applyFont="1" applyAlignment="1" applyProtection="1">
      <alignment horizontal="center" vertical="center"/>
      <protection/>
    </xf>
    <xf numFmtId="0" fontId="5" fillId="0" borderId="0" xfId="65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11" xfId="92" applyFont="1" applyFill="1" applyBorder="1" applyAlignment="1" applyProtection="1">
      <alignment horizontal="center" vertical="center"/>
      <protection/>
    </xf>
    <xf numFmtId="0" fontId="5" fillId="12" borderId="11" xfId="62" applyFont="1" applyFill="1" applyBorder="1" applyAlignment="1" applyProtection="1">
      <alignment horizontal="center" vertical="center" shrinkToFit="1"/>
      <protection/>
    </xf>
    <xf numFmtId="0" fontId="16" fillId="0" borderId="0" xfId="62" applyFont="1" applyFill="1" applyBorder="1" applyAlignment="1" applyProtection="1">
      <alignment horizontal="center" vertical="center" wrapText="1"/>
      <protection/>
    </xf>
    <xf numFmtId="1" fontId="16" fillId="0" borderId="11" xfId="76" applyNumberFormat="1" applyFont="1" applyFill="1" applyBorder="1" applyAlignment="1" applyProtection="1">
      <alignment horizontal="center" vertical="center" wrapText="1"/>
      <protection/>
    </xf>
    <xf numFmtId="2" fontId="16" fillId="34" borderId="11" xfId="64" applyNumberFormat="1" applyFont="1" applyFill="1" applyBorder="1" applyAlignment="1" applyProtection="1">
      <alignment horizontal="center" vertical="center"/>
      <protection/>
    </xf>
    <xf numFmtId="193" fontId="16" fillId="34" borderId="11" xfId="62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Alignment="1" applyProtection="1">
      <alignment vertical="top"/>
      <protection/>
    </xf>
    <xf numFmtId="0" fontId="16" fillId="0" borderId="0" xfId="62" applyFont="1" applyBorder="1" applyAlignment="1" applyProtection="1">
      <alignment vertical="top"/>
      <protection/>
    </xf>
    <xf numFmtId="2" fontId="16" fillId="0" borderId="0" xfId="76" applyNumberFormat="1" applyFont="1" applyFill="1" applyBorder="1" applyAlignment="1" applyProtection="1">
      <alignment horizontal="center" vertical="top" wrapText="1"/>
      <protection/>
    </xf>
    <xf numFmtId="0" fontId="5" fillId="0" borderId="0" xfId="62" applyFont="1" applyAlignment="1" applyProtection="1">
      <alignment horizontal="center" vertical="top"/>
      <protection/>
    </xf>
    <xf numFmtId="0" fontId="5" fillId="35" borderId="11" xfId="62" applyFont="1" applyFill="1" applyBorder="1" applyAlignment="1" applyProtection="1">
      <alignment horizontal="center" vertical="center"/>
      <protection/>
    </xf>
    <xf numFmtId="0" fontId="16" fillId="0" borderId="0" xfId="62" applyFont="1" applyAlignment="1" applyProtection="1">
      <alignment vertical="center"/>
      <protection/>
    </xf>
    <xf numFmtId="194" fontId="5" fillId="0" borderId="23" xfId="35" applyNumberFormat="1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  <xf numFmtId="2" fontId="16" fillId="0" borderId="11" xfId="62" applyNumberFormat="1" applyFont="1" applyBorder="1" applyAlignment="1" applyProtection="1">
      <alignment horizontal="center" vertical="center"/>
      <protection/>
    </xf>
    <xf numFmtId="196" fontId="5" fillId="9" borderId="11" xfId="35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vertical="center" wrapText="1"/>
      <protection/>
    </xf>
    <xf numFmtId="196" fontId="5" fillId="19" borderId="12" xfId="35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horizontal="center" vertical="center" wrapText="1"/>
      <protection/>
    </xf>
    <xf numFmtId="196" fontId="5" fillId="0" borderId="11" xfId="35" applyNumberFormat="1" applyFont="1" applyFill="1" applyBorder="1" applyAlignment="1" applyProtection="1">
      <alignment horizontal="center" vertical="center"/>
      <protection/>
    </xf>
    <xf numFmtId="2" fontId="16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horizontal="right" vertical="center"/>
      <protection/>
    </xf>
    <xf numFmtId="194" fontId="5" fillId="0" borderId="0" xfId="35" applyNumberFormat="1" applyFont="1" applyFill="1" applyBorder="1" applyAlignment="1" applyProtection="1">
      <alignment horizontal="center" vertical="top"/>
      <protection/>
    </xf>
    <xf numFmtId="0" fontId="16" fillId="0" borderId="0" xfId="64" applyFont="1" applyAlignment="1" applyProtection="1">
      <alignment vertical="top"/>
      <protection/>
    </xf>
    <xf numFmtId="194" fontId="16" fillId="0" borderId="11" xfId="62" applyNumberFormat="1" applyFont="1" applyFill="1" applyBorder="1" applyAlignment="1" applyProtection="1">
      <alignment horizontal="center"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16" fillId="0" borderId="0" xfId="62" applyFont="1" applyBorder="1" applyAlignment="1" applyProtection="1">
      <alignment horizontal="left" vertical="center" wrapText="1"/>
      <protection/>
    </xf>
    <xf numFmtId="0" fontId="72" fillId="0" borderId="0" xfId="62" applyFont="1" applyFill="1" applyBorder="1" applyAlignment="1" applyProtection="1">
      <alignment horizontal="center" vertical="center"/>
      <protection/>
    </xf>
    <xf numFmtId="0" fontId="16" fillId="0" borderId="0" xfId="50" applyFont="1" applyAlignment="1" applyProtection="1">
      <alignment/>
      <protection/>
    </xf>
    <xf numFmtId="0" fontId="5" fillId="36" borderId="12" xfId="64" applyFont="1" applyFill="1" applyBorder="1" applyAlignment="1" applyProtection="1">
      <alignment horizontal="center" vertical="center"/>
      <protection/>
    </xf>
    <xf numFmtId="194" fontId="5" fillId="37" borderId="23" xfId="35" applyNumberFormat="1" applyFont="1" applyFill="1" applyBorder="1" applyAlignment="1" applyProtection="1">
      <alignment horizontal="center" vertical="center"/>
      <protection/>
    </xf>
    <xf numFmtId="194" fontId="5" fillId="36" borderId="23" xfId="35" applyNumberFormat="1" applyFont="1" applyFill="1" applyBorder="1" applyAlignment="1" applyProtection="1">
      <alignment horizontal="center" vertical="center"/>
      <protection/>
    </xf>
    <xf numFmtId="194" fontId="5" fillId="37" borderId="11" xfId="35" applyNumberFormat="1" applyFont="1" applyFill="1" applyBorder="1" applyAlignment="1" applyProtection="1">
      <alignment horizontal="center" vertical="center"/>
      <protection/>
    </xf>
    <xf numFmtId="194" fontId="5" fillId="36" borderId="11" xfId="35" applyNumberFormat="1" applyFont="1" applyFill="1" applyBorder="1" applyAlignment="1" applyProtection="1">
      <alignment horizontal="center" vertical="center"/>
      <protection/>
    </xf>
    <xf numFmtId="0" fontId="16" fillId="37" borderId="11" xfId="62" applyFont="1" applyFill="1" applyBorder="1" applyAlignment="1" applyProtection="1">
      <alignment horizontal="center" vertical="center"/>
      <protection/>
    </xf>
    <xf numFmtId="0" fontId="16" fillId="36" borderId="11" xfId="62" applyFont="1" applyFill="1" applyBorder="1" applyAlignment="1" applyProtection="1">
      <alignment horizontal="center" vertical="center"/>
      <protection/>
    </xf>
    <xf numFmtId="0" fontId="16" fillId="38" borderId="11" xfId="62" applyFont="1" applyFill="1" applyBorder="1" applyAlignment="1" applyProtection="1">
      <alignment horizontal="center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7" fillId="0" borderId="0" xfId="50" applyFont="1" applyAlignment="1" applyProtection="1">
      <alignment horizontal="left"/>
      <protection/>
    </xf>
    <xf numFmtId="0" fontId="7" fillId="0" borderId="0" xfId="62" applyFont="1" applyBorder="1" applyAlignment="1" applyProtection="1">
      <alignment horizontal="right" vertical="center" wrapText="1" indent="1"/>
      <protection/>
    </xf>
    <xf numFmtId="0" fontId="6" fillId="12" borderId="11" xfId="62" applyFont="1" applyFill="1" applyBorder="1" applyAlignment="1" applyProtection="1">
      <alignment horizontal="center" vertical="center"/>
      <protection/>
    </xf>
    <xf numFmtId="195" fontId="12" fillId="0" borderId="24" xfId="90" applyNumberFormat="1" applyFont="1" applyFill="1" applyBorder="1" applyAlignment="1" applyProtection="1">
      <alignment horizontal="center" vertical="top" shrinkToFit="1"/>
      <protection/>
    </xf>
    <xf numFmtId="192" fontId="7" fillId="0" borderId="25" xfId="90" applyNumberFormat="1" applyFont="1" applyFill="1" applyBorder="1" applyAlignment="1" applyProtection="1">
      <alignment horizontal="center" vertical="top" shrinkToFit="1"/>
      <protection/>
    </xf>
    <xf numFmtId="0" fontId="68" fillId="0" borderId="19" xfId="90" applyFont="1" applyFill="1" applyBorder="1" applyAlignment="1" applyProtection="1">
      <alignment horizontal="center" vertical="center" wrapText="1"/>
      <protection/>
    </xf>
    <xf numFmtId="0" fontId="66" fillId="34" borderId="0" xfId="90" applyFont="1" applyFill="1" applyAlignment="1" applyProtection="1">
      <alignment vertical="center"/>
      <protection/>
    </xf>
    <xf numFmtId="49" fontId="73" fillId="0" borderId="21" xfId="90" applyNumberFormat="1" applyFont="1" applyFill="1" applyBorder="1" applyAlignment="1" applyProtection="1">
      <alignment horizontal="center" vertical="top" shrinkToFit="1"/>
      <protection/>
    </xf>
    <xf numFmtId="0" fontId="73" fillId="0" borderId="26" xfId="90" applyFont="1" applyFill="1" applyBorder="1" applyAlignment="1" applyProtection="1">
      <alignment vertical="top" wrapText="1"/>
      <protection/>
    </xf>
    <xf numFmtId="0" fontId="67" fillId="0" borderId="20" xfId="90" applyFont="1" applyFill="1" applyBorder="1" applyAlignment="1" applyProtection="1">
      <alignment horizontal="center" vertical="top" shrinkToFit="1"/>
      <protection/>
    </xf>
    <xf numFmtId="1" fontId="67" fillId="0" borderId="20" xfId="90" applyNumberFormat="1" applyFont="1" applyFill="1" applyBorder="1" applyAlignment="1" applyProtection="1">
      <alignment horizontal="center" vertical="top" shrinkToFit="1"/>
      <protection/>
    </xf>
    <xf numFmtId="2" fontId="7" fillId="0" borderId="20" xfId="90" applyNumberFormat="1" applyFont="1" applyFill="1" applyBorder="1" applyAlignment="1" applyProtection="1">
      <alignment horizontal="center" vertical="top" shrinkToFit="1"/>
      <protection/>
    </xf>
    <xf numFmtId="0" fontId="67" fillId="0" borderId="20" xfId="90" applyNumberFormat="1" applyFont="1" applyFill="1" applyBorder="1" applyAlignment="1" applyProtection="1">
      <alignment horizontal="center" vertical="top" shrinkToFit="1"/>
      <protection/>
    </xf>
    <xf numFmtId="2" fontId="67" fillId="0" borderId="20" xfId="90" applyNumberFormat="1" applyFont="1" applyFill="1" applyBorder="1" applyAlignment="1" applyProtection="1">
      <alignment horizontal="center" vertical="top" shrinkToFit="1"/>
      <protection/>
    </xf>
    <xf numFmtId="192" fontId="68" fillId="0" borderId="21" xfId="90" applyNumberFormat="1" applyFont="1" applyFill="1" applyBorder="1" applyAlignment="1" applyProtection="1">
      <alignment horizontal="center" vertical="top" shrinkToFit="1"/>
      <protection/>
    </xf>
    <xf numFmtId="1" fontId="13" fillId="0" borderId="20" xfId="90" applyNumberFormat="1" applyFont="1" applyFill="1" applyBorder="1" applyAlignment="1" applyProtection="1">
      <alignment horizontal="right" vertical="top" shrinkToFit="1"/>
      <protection/>
    </xf>
    <xf numFmtId="192" fontId="7" fillId="0" borderId="20" xfId="82" applyNumberFormat="1" applyFont="1" applyFill="1" applyBorder="1" applyAlignment="1" applyProtection="1">
      <alignment horizontal="center" vertical="top" shrinkToFit="1"/>
      <protection/>
    </xf>
    <xf numFmtId="195" fontId="6" fillId="0" borderId="27" xfId="64" applyNumberFormat="1" applyFont="1" applyFill="1" applyBorder="1" applyAlignment="1" applyProtection="1">
      <alignment horizontal="right" vertical="center"/>
      <protection/>
    </xf>
    <xf numFmtId="0" fontId="68" fillId="36" borderId="12" xfId="64" applyFont="1" applyFill="1" applyBorder="1" applyAlignment="1" applyProtection="1">
      <alignment horizontal="center" vertical="center"/>
      <protection locked="0"/>
    </xf>
    <xf numFmtId="194" fontId="6" fillId="36" borderId="11" xfId="35" applyNumberFormat="1" applyFont="1" applyFill="1" applyBorder="1" applyAlignment="1" applyProtection="1">
      <alignment horizontal="center" vertical="center"/>
      <protection locked="0"/>
    </xf>
    <xf numFmtId="196" fontId="7" fillId="0" borderId="0" xfId="62" applyNumberFormat="1" applyFont="1" applyFill="1" applyBorder="1" applyAlignment="1" applyProtection="1">
      <alignment horizontal="center" vertical="center" wrapText="1"/>
      <protection/>
    </xf>
    <xf numFmtId="0" fontId="74" fillId="0" borderId="0" xfId="92" applyFont="1" applyAlignment="1" applyProtection="1">
      <alignment vertical="center"/>
      <protection/>
    </xf>
    <xf numFmtId="0" fontId="68" fillId="0" borderId="0" xfId="0" applyFont="1" applyAlignment="1">
      <alignment/>
    </xf>
    <xf numFmtId="0" fontId="4" fillId="0" borderId="0" xfId="92" applyFont="1" applyAlignment="1" applyProtection="1">
      <alignment horizontal="left" vertical="center" wrapText="1"/>
      <protection/>
    </xf>
    <xf numFmtId="0" fontId="4" fillId="35" borderId="11" xfId="92" applyFont="1" applyFill="1" applyBorder="1" applyAlignment="1" applyProtection="1">
      <alignment horizontal="center" vertical="center" wrapText="1"/>
      <protection/>
    </xf>
    <xf numFmtId="0" fontId="4" fillId="0" borderId="11" xfId="92" applyFont="1" applyBorder="1" applyAlignment="1" applyProtection="1">
      <alignment horizontal="center" vertical="center" wrapText="1"/>
      <protection/>
    </xf>
    <xf numFmtId="0" fontId="4" fillId="36" borderId="11" xfId="92" applyFont="1" applyFill="1" applyBorder="1" applyAlignment="1" applyProtection="1">
      <alignment horizontal="center" vertical="center" wrapText="1"/>
      <protection/>
    </xf>
    <xf numFmtId="0" fontId="4" fillId="0" borderId="0" xfId="92" applyFont="1" applyFill="1" applyBorder="1" applyAlignment="1" applyProtection="1">
      <alignment vertical="center" wrapText="1"/>
      <protection/>
    </xf>
    <xf numFmtId="0" fontId="4" fillId="36" borderId="11" xfId="92" applyFont="1" applyFill="1" applyBorder="1" applyAlignment="1" applyProtection="1">
      <alignment horizontal="left" vertical="center" wrapText="1"/>
      <protection/>
    </xf>
    <xf numFmtId="0" fontId="7" fillId="36" borderId="11" xfId="50" applyFont="1" applyFill="1" applyBorder="1" applyAlignment="1" applyProtection="1">
      <alignment horizontal="center" vertical="center"/>
      <protection/>
    </xf>
    <xf numFmtId="0" fontId="6" fillId="36" borderId="11" xfId="50" applyFont="1" applyFill="1" applyBorder="1" applyAlignment="1" applyProtection="1">
      <alignment horizontal="center" vertical="center"/>
      <protection/>
    </xf>
    <xf numFmtId="2" fontId="7" fillId="19" borderId="11" xfId="50" applyNumberFormat="1" applyFont="1" applyFill="1" applyBorder="1" applyAlignment="1" applyProtection="1">
      <alignment horizontal="center" vertical="center"/>
      <protection/>
    </xf>
    <xf numFmtId="0" fontId="7" fillId="35" borderId="11" xfId="50" applyFont="1" applyFill="1" applyBorder="1" applyAlignment="1" applyProtection="1">
      <alignment horizontal="center" vertical="center"/>
      <protection/>
    </xf>
    <xf numFmtId="2" fontId="7" fillId="34" borderId="11" xfId="50" applyNumberFormat="1" applyFont="1" applyFill="1" applyBorder="1" applyAlignment="1" applyProtection="1">
      <alignment horizontal="center" vertical="center"/>
      <protection/>
    </xf>
    <xf numFmtId="0" fontId="7" fillId="36" borderId="11" xfId="50" applyFont="1" applyFill="1" applyBorder="1" applyAlignment="1" applyProtection="1">
      <alignment horizontal="left" vertical="center"/>
      <protection/>
    </xf>
    <xf numFmtId="0" fontId="6" fillId="36" borderId="11" xfId="50" applyFont="1" applyFill="1" applyBorder="1" applyAlignment="1" applyProtection="1">
      <alignment horizontal="left" vertical="center"/>
      <protection/>
    </xf>
    <xf numFmtId="2" fontId="7" fillId="19" borderId="11" xfId="50" applyNumberFormat="1" applyFont="1" applyFill="1" applyBorder="1" applyAlignment="1" applyProtection="1">
      <alignment horizontal="left" vertical="center"/>
      <protection/>
    </xf>
    <xf numFmtId="0" fontId="7" fillId="35" borderId="11" xfId="50" applyFont="1" applyFill="1" applyBorder="1" applyAlignment="1" applyProtection="1">
      <alignment horizontal="left" vertical="center"/>
      <protection/>
    </xf>
    <xf numFmtId="2" fontId="7" fillId="34" borderId="11" xfId="50" applyNumberFormat="1" applyFont="1" applyFill="1" applyBorder="1" applyAlignment="1" applyProtection="1">
      <alignment horizontal="left" vertical="center"/>
      <protection/>
    </xf>
    <xf numFmtId="0" fontId="7" fillId="36" borderId="11" xfId="50" applyFont="1" applyFill="1" applyBorder="1" applyAlignment="1" applyProtection="1">
      <alignment horizontal="left" vertical="top"/>
      <protection/>
    </xf>
    <xf numFmtId="0" fontId="6" fillId="36" borderId="11" xfId="50" applyFont="1" applyFill="1" applyBorder="1" applyAlignment="1" applyProtection="1">
      <alignment horizontal="left" vertical="top"/>
      <protection/>
    </xf>
    <xf numFmtId="2" fontId="7" fillId="19" borderId="11" xfId="50" applyNumberFormat="1" applyFont="1" applyFill="1" applyBorder="1" applyAlignment="1" applyProtection="1">
      <alignment horizontal="left" vertical="top"/>
      <protection/>
    </xf>
    <xf numFmtId="0" fontId="7" fillId="35" borderId="11" xfId="50" applyFont="1" applyFill="1" applyBorder="1" applyAlignment="1" applyProtection="1">
      <alignment horizontal="left" vertical="top"/>
      <protection/>
    </xf>
    <xf numFmtId="2" fontId="7" fillId="34" borderId="11" xfId="50" applyNumberFormat="1" applyFont="1" applyFill="1" applyBorder="1" applyAlignment="1" applyProtection="1">
      <alignment horizontal="left" vertical="top"/>
      <protection/>
    </xf>
    <xf numFmtId="0" fontId="7" fillId="0" borderId="0" xfId="50" applyFont="1" applyAlignment="1" applyProtection="1">
      <alignment horizontal="left" vertical="top"/>
      <protection/>
    </xf>
    <xf numFmtId="0" fontId="7" fillId="36" borderId="11" xfId="50" applyFont="1" applyFill="1" applyBorder="1" applyAlignment="1" applyProtection="1">
      <alignment horizontal="center" vertical="top"/>
      <protection/>
    </xf>
    <xf numFmtId="0" fontId="6" fillId="36" borderId="11" xfId="50" applyFont="1" applyFill="1" applyBorder="1" applyAlignment="1" applyProtection="1">
      <alignment horizontal="center" vertical="top"/>
      <protection/>
    </xf>
    <xf numFmtId="2" fontId="7" fillId="19" borderId="11" xfId="50" applyNumberFormat="1" applyFont="1" applyFill="1" applyBorder="1" applyAlignment="1" applyProtection="1">
      <alignment horizontal="center" vertical="top"/>
      <protection/>
    </xf>
    <xf numFmtId="0" fontId="7" fillId="35" borderId="11" xfId="50" applyFont="1" applyFill="1" applyBorder="1" applyAlignment="1" applyProtection="1">
      <alignment horizontal="center" vertical="top"/>
      <protection/>
    </xf>
    <xf numFmtId="2" fontId="7" fillId="34" borderId="11" xfId="50" applyNumberFormat="1" applyFont="1" applyFill="1" applyBorder="1" applyAlignment="1" applyProtection="1">
      <alignment horizontal="center" vertical="top"/>
      <protection/>
    </xf>
    <xf numFmtId="0" fontId="7" fillId="0" borderId="0" xfId="50" applyFont="1" applyAlignment="1" applyProtection="1">
      <alignment vertical="top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2" fontId="6" fillId="19" borderId="11" xfId="50" applyNumberFormat="1" applyFont="1" applyFill="1" applyBorder="1" applyAlignment="1" applyProtection="1">
      <alignment horizontal="center" vertical="center"/>
      <protection/>
    </xf>
    <xf numFmtId="0" fontId="6" fillId="35" borderId="11" xfId="50" applyFont="1" applyFill="1" applyBorder="1" applyAlignment="1" applyProtection="1">
      <alignment horizontal="center" vertical="center"/>
      <protection/>
    </xf>
    <xf numFmtId="2" fontId="6" fillId="34" borderId="11" xfId="50" applyNumberFormat="1" applyFont="1" applyFill="1" applyBorder="1" applyAlignment="1" applyProtection="1">
      <alignment horizontal="center" vertical="center"/>
      <protection/>
    </xf>
    <xf numFmtId="0" fontId="6" fillId="39" borderId="11" xfId="50" applyFont="1" applyFill="1" applyBorder="1" applyAlignment="1" applyProtection="1">
      <alignment horizontal="center" vertical="center"/>
      <protection/>
    </xf>
    <xf numFmtId="2" fontId="6" fillId="39" borderId="11" xfId="50" applyNumberFormat="1" applyFont="1" applyFill="1" applyBorder="1" applyAlignment="1" applyProtection="1">
      <alignment horizontal="center" vertical="center"/>
      <protection/>
    </xf>
    <xf numFmtId="0" fontId="6" fillId="0" borderId="27" xfId="64" applyFont="1" applyFill="1" applyBorder="1" applyAlignment="1" applyProtection="1">
      <alignment horizontal="right" vertical="center"/>
      <protection/>
    </xf>
    <xf numFmtId="0" fontId="70" fillId="0" borderId="0" xfId="92" applyFont="1" applyAlignment="1" applyProtection="1">
      <alignment horizontal="center" vertical="center"/>
      <protection/>
    </xf>
    <xf numFmtId="0" fontId="68" fillId="0" borderId="16" xfId="90" applyFont="1" applyFill="1" applyBorder="1" applyAlignment="1" applyProtection="1">
      <alignment horizontal="left" vertical="center" wrapText="1"/>
      <protection/>
    </xf>
    <xf numFmtId="0" fontId="68" fillId="0" borderId="15" xfId="90" applyFont="1" applyFill="1" applyBorder="1" applyAlignment="1" applyProtection="1">
      <alignment horizontal="left" vertical="center" wrapText="1"/>
      <protection/>
    </xf>
    <xf numFmtId="0" fontId="6" fillId="0" borderId="23" xfId="90" applyNumberFormat="1" applyFont="1" applyFill="1" applyBorder="1" applyAlignment="1" applyProtection="1">
      <alignment horizontal="center" vertical="center" shrinkToFit="1"/>
      <protection/>
    </xf>
    <xf numFmtId="0" fontId="6" fillId="0" borderId="20" xfId="90" applyNumberFormat="1" applyFont="1" applyFill="1" applyBorder="1" applyAlignment="1" applyProtection="1">
      <alignment horizontal="center" vertical="center" shrinkToFit="1"/>
      <protection/>
    </xf>
    <xf numFmtId="192" fontId="68" fillId="0" borderId="16" xfId="82" applyNumberFormat="1" applyFont="1" applyFill="1" applyBorder="1" applyAlignment="1" applyProtection="1">
      <alignment horizontal="center" vertical="center" shrinkToFit="1"/>
      <protection/>
    </xf>
    <xf numFmtId="192" fontId="68" fillId="0" borderId="15" xfId="82" applyNumberFormat="1" applyFont="1" applyFill="1" applyBorder="1" applyAlignment="1" applyProtection="1">
      <alignment horizontal="center" vertical="center" shrinkToFit="1"/>
      <protection/>
    </xf>
    <xf numFmtId="0" fontId="10" fillId="6" borderId="13" xfId="90" applyFont="1" applyFill="1" applyBorder="1" applyAlignment="1" applyProtection="1">
      <alignment horizontal="left" vertical="center" wrapText="1"/>
      <protection/>
    </xf>
    <xf numFmtId="0" fontId="10" fillId="6" borderId="12" xfId="90" applyFont="1" applyFill="1" applyBorder="1" applyAlignment="1" applyProtection="1">
      <alignment horizontal="left" vertical="center" wrapText="1"/>
      <protection/>
    </xf>
    <xf numFmtId="0" fontId="7" fillId="0" borderId="22" xfId="90" applyFont="1" applyFill="1" applyBorder="1" applyAlignment="1" applyProtection="1">
      <alignment horizontal="center" vertical="top"/>
      <protection/>
    </xf>
    <xf numFmtId="0" fontId="6" fillId="0" borderId="23" xfId="90" applyFont="1" applyFill="1" applyBorder="1" applyAlignment="1" applyProtection="1">
      <alignment horizontal="center" vertical="center" shrinkToFit="1"/>
      <protection/>
    </xf>
    <xf numFmtId="0" fontId="6" fillId="0" borderId="18" xfId="90" applyFont="1" applyFill="1" applyBorder="1" applyAlignment="1" applyProtection="1">
      <alignment horizontal="center" vertical="center" shrinkToFit="1"/>
      <protection/>
    </xf>
    <xf numFmtId="0" fontId="6" fillId="0" borderId="20" xfId="90" applyFont="1" applyFill="1" applyBorder="1" applyAlignment="1" applyProtection="1">
      <alignment horizontal="center" vertical="center" shrinkToFit="1"/>
      <protection/>
    </xf>
    <xf numFmtId="0" fontId="5" fillId="0" borderId="23" xfId="90" applyFont="1" applyFill="1" applyBorder="1" applyAlignment="1" applyProtection="1">
      <alignment horizontal="center" vertical="center" wrapText="1" shrinkToFit="1"/>
      <protection/>
    </xf>
    <xf numFmtId="0" fontId="5" fillId="0" borderId="18" xfId="90" applyFont="1" applyFill="1" applyBorder="1" applyAlignment="1" applyProtection="1">
      <alignment horizontal="center" vertical="center" shrinkToFit="1"/>
      <protection/>
    </xf>
    <xf numFmtId="0" fontId="5" fillId="0" borderId="20" xfId="90" applyFont="1" applyFill="1" applyBorder="1" applyAlignment="1" applyProtection="1">
      <alignment horizontal="center" vertical="center" shrinkToFit="1"/>
      <protection/>
    </xf>
    <xf numFmtId="0" fontId="6" fillId="0" borderId="11" xfId="90" applyFont="1" applyFill="1" applyBorder="1" applyAlignment="1" applyProtection="1">
      <alignment horizontal="center" vertical="center"/>
      <protection/>
    </xf>
    <xf numFmtId="0" fontId="75" fillId="6" borderId="13" xfId="90" applyFont="1" applyFill="1" applyBorder="1" applyAlignment="1" applyProtection="1">
      <alignment horizontal="left" vertical="center" wrapText="1"/>
      <protection/>
    </xf>
    <xf numFmtId="0" fontId="75" fillId="6" borderId="12" xfId="90" applyFont="1" applyFill="1" applyBorder="1" applyAlignment="1" applyProtection="1">
      <alignment horizontal="left" vertical="center" wrapText="1"/>
      <protection/>
    </xf>
    <xf numFmtId="0" fontId="6" fillId="0" borderId="28" xfId="90" applyFont="1" applyFill="1" applyBorder="1" applyAlignment="1" applyProtection="1">
      <alignment horizontal="center" vertical="center"/>
      <protection/>
    </xf>
    <xf numFmtId="0" fontId="6" fillId="0" borderId="0" xfId="90" applyFont="1" applyFill="1" applyBorder="1" applyAlignment="1" applyProtection="1">
      <alignment horizontal="center" vertical="center"/>
      <protection/>
    </xf>
    <xf numFmtId="0" fontId="6" fillId="0" borderId="29" xfId="90" applyFont="1" applyFill="1" applyBorder="1" applyAlignment="1" applyProtection="1">
      <alignment horizontal="center" vertical="center"/>
      <protection/>
    </xf>
    <xf numFmtId="0" fontId="6" fillId="36" borderId="30" xfId="90" applyFont="1" applyFill="1" applyBorder="1" applyAlignment="1" applyProtection="1">
      <alignment horizontal="center" vertical="center"/>
      <protection locked="0"/>
    </xf>
    <xf numFmtId="0" fontId="6" fillId="36" borderId="31" xfId="90" applyFont="1" applyFill="1" applyBorder="1" applyAlignment="1" applyProtection="1">
      <alignment horizontal="center" vertical="center"/>
      <protection locked="0"/>
    </xf>
    <xf numFmtId="0" fontId="6" fillId="36" borderId="32" xfId="90" applyFont="1" applyFill="1" applyBorder="1" applyAlignment="1" applyProtection="1">
      <alignment horizontal="center" vertical="center"/>
      <protection locked="0"/>
    </xf>
    <xf numFmtId="0" fontId="5" fillId="0" borderId="18" xfId="90" applyFont="1" applyFill="1" applyBorder="1" applyAlignment="1" applyProtection="1">
      <alignment horizontal="center" vertical="center" wrapText="1" shrinkToFit="1"/>
      <protection/>
    </xf>
    <xf numFmtId="0" fontId="5" fillId="0" borderId="20" xfId="90" applyFont="1" applyFill="1" applyBorder="1" applyAlignment="1" applyProtection="1">
      <alignment horizontal="center" vertical="center" wrapText="1" shrinkToFit="1"/>
      <protection/>
    </xf>
    <xf numFmtId="192" fontId="6" fillId="0" borderId="0" xfId="90" applyNumberFormat="1" applyFont="1" applyFill="1" applyAlignment="1" applyProtection="1">
      <alignment horizontal="right" vertical="center" indent="1"/>
      <protection/>
    </xf>
    <xf numFmtId="192" fontId="14" fillId="0" borderId="11" xfId="90" applyNumberFormat="1" applyFont="1" applyFill="1" applyBorder="1" applyAlignment="1" applyProtection="1">
      <alignment horizontal="center" vertical="center"/>
      <protection/>
    </xf>
    <xf numFmtId="192" fontId="15" fillId="0" borderId="11" xfId="90" applyNumberFormat="1" applyFont="1" applyFill="1" applyBorder="1" applyAlignment="1" applyProtection="1">
      <alignment horizontal="center" vertical="center"/>
      <protection/>
    </xf>
    <xf numFmtId="0" fontId="6" fillId="0" borderId="13" xfId="90" applyFont="1" applyFill="1" applyBorder="1" applyAlignment="1" applyProtection="1">
      <alignment horizontal="center" vertical="center" shrinkToFit="1"/>
      <protection/>
    </xf>
    <xf numFmtId="0" fontId="6" fillId="0" borderId="27" xfId="90" applyFont="1" applyFill="1" applyBorder="1" applyAlignment="1" applyProtection="1">
      <alignment horizontal="center" vertical="center" shrinkToFit="1"/>
      <protection/>
    </xf>
    <xf numFmtId="0" fontId="6" fillId="0" borderId="12" xfId="90" applyFont="1" applyFill="1" applyBorder="1" applyAlignment="1" applyProtection="1">
      <alignment horizontal="center" vertical="center" shrinkToFit="1"/>
      <protection/>
    </xf>
    <xf numFmtId="0" fontId="6" fillId="0" borderId="33" xfId="90" applyFont="1" applyFill="1" applyBorder="1" applyAlignment="1" applyProtection="1">
      <alignment horizontal="center" vertical="center"/>
      <protection/>
    </xf>
    <xf numFmtId="0" fontId="6" fillId="0" borderId="34" xfId="90" applyFont="1" applyFill="1" applyBorder="1" applyAlignment="1" applyProtection="1">
      <alignment horizontal="center" vertical="center"/>
      <protection/>
    </xf>
    <xf numFmtId="0" fontId="6" fillId="0" borderId="35" xfId="90" applyFont="1" applyFill="1" applyBorder="1" applyAlignment="1" applyProtection="1">
      <alignment horizontal="center" vertical="center"/>
      <protection/>
    </xf>
    <xf numFmtId="0" fontId="6" fillId="0" borderId="36" xfId="92" applyFont="1" applyFill="1" applyBorder="1" applyAlignment="1" applyProtection="1">
      <alignment horizontal="left" vertical="center" wrapText="1"/>
      <protection/>
    </xf>
    <xf numFmtId="0" fontId="6" fillId="0" borderId="0" xfId="92" applyFont="1" applyFill="1" applyBorder="1" applyAlignment="1" applyProtection="1">
      <alignment horizontal="left" vertical="center" wrapText="1"/>
      <protection/>
    </xf>
    <xf numFmtId="0" fontId="6" fillId="0" borderId="13" xfId="92" applyFont="1" applyFill="1" applyBorder="1" applyAlignment="1" applyProtection="1">
      <alignment horizontal="left" vertical="center"/>
      <protection/>
    </xf>
    <xf numFmtId="0" fontId="6" fillId="0" borderId="27" xfId="92" applyFont="1" applyFill="1" applyBorder="1" applyAlignment="1" applyProtection="1">
      <alignment horizontal="left" vertical="center"/>
      <protection/>
    </xf>
    <xf numFmtId="0" fontId="6" fillId="12" borderId="11" xfId="62" applyFont="1" applyFill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right" vertical="center" wrapText="1" indent="1"/>
      <protection/>
    </xf>
    <xf numFmtId="0" fontId="7" fillId="0" borderId="11" xfId="62" applyFont="1" applyBorder="1" applyAlignment="1" applyProtection="1">
      <alignment horizontal="right" vertical="center" indent="1"/>
      <protection/>
    </xf>
    <xf numFmtId="0" fontId="7" fillId="0" borderId="0" xfId="62" applyFont="1" applyBorder="1" applyAlignment="1" applyProtection="1">
      <alignment horizontal="right" vertical="center" wrapText="1" indent="1"/>
      <protection/>
    </xf>
    <xf numFmtId="0" fontId="4" fillId="0" borderId="0" xfId="92" applyFont="1" applyAlignment="1" applyProtection="1">
      <alignment horizontal="left" vertical="center" wrapText="1"/>
      <protection/>
    </xf>
    <xf numFmtId="0" fontId="3" fillId="0" borderId="0" xfId="92" applyFont="1" applyAlignment="1" applyProtection="1">
      <alignment horizontal="left" vertical="center" wrapText="1"/>
      <protection/>
    </xf>
    <xf numFmtId="0" fontId="3" fillId="0" borderId="0" xfId="92" applyFont="1" applyAlignment="1" applyProtection="1">
      <alignment horizontal="center" vertical="center" wrapText="1"/>
      <protection/>
    </xf>
    <xf numFmtId="0" fontId="4" fillId="35" borderId="11" xfId="92" applyFont="1" applyFill="1" applyBorder="1" applyAlignment="1" applyProtection="1">
      <alignment horizontal="center" vertical="center" wrapText="1"/>
      <protection/>
    </xf>
    <xf numFmtId="0" fontId="4" fillId="0" borderId="11" xfId="92" applyFont="1" applyBorder="1" applyAlignment="1" applyProtection="1">
      <alignment horizontal="center" vertical="center" wrapText="1"/>
      <protection/>
    </xf>
    <xf numFmtId="0" fontId="3" fillId="35" borderId="11" xfId="92" applyFont="1" applyFill="1" applyBorder="1" applyAlignment="1" applyProtection="1">
      <alignment horizontal="center" vertical="center" wrapText="1"/>
      <protection/>
    </xf>
    <xf numFmtId="0" fontId="3" fillId="0" borderId="0" xfId="92" applyFont="1" applyBorder="1" applyAlignment="1" applyProtection="1">
      <alignment horizontal="center" vertical="center" wrapText="1"/>
      <protection/>
    </xf>
    <xf numFmtId="0" fontId="4" fillId="36" borderId="11" xfId="92" applyFont="1" applyFill="1" applyBorder="1" applyAlignment="1" applyProtection="1">
      <alignment horizontal="center" vertical="center" wrapText="1"/>
      <protection/>
    </xf>
    <xf numFmtId="0" fontId="6" fillId="34" borderId="23" xfId="50" applyFont="1" applyFill="1" applyBorder="1" applyAlignment="1" applyProtection="1">
      <alignment horizontal="center" vertical="center" shrinkToFit="1"/>
      <protection/>
    </xf>
    <xf numFmtId="0" fontId="6" fillId="34" borderId="20" xfId="50" applyFont="1" applyFill="1" applyBorder="1" applyAlignment="1" applyProtection="1">
      <alignment horizontal="center" vertical="center" shrinkToFit="1"/>
      <protection/>
    </xf>
    <xf numFmtId="0" fontId="7" fillId="0" borderId="0" xfId="50" applyFont="1" applyAlignment="1" applyProtection="1">
      <alignment horizontal="left"/>
      <protection/>
    </xf>
    <xf numFmtId="0" fontId="7" fillId="36" borderId="0" xfId="50" applyFont="1" applyFill="1" applyAlignment="1" applyProtection="1">
      <alignment horizontal="left" vertical="top" wrapText="1"/>
      <protection locked="0"/>
    </xf>
    <xf numFmtId="0" fontId="7" fillId="36" borderId="0" xfId="50" applyNumberFormat="1" applyFont="1" applyFill="1" applyAlignment="1" applyProtection="1">
      <alignment horizontal="left" vertical="top" wrapText="1"/>
      <protection locked="0"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7" fillId="40" borderId="11" xfId="0" applyFont="1" applyFill="1" applyBorder="1" applyAlignment="1">
      <alignment horizontal="left" vertical="center" wrapText="1"/>
    </xf>
    <xf numFmtId="0" fontId="6" fillId="34" borderId="23" xfId="62" applyFont="1" applyFill="1" applyBorder="1" applyAlignment="1" applyProtection="1">
      <alignment horizontal="center" vertical="center"/>
      <protection/>
    </xf>
    <xf numFmtId="0" fontId="6" fillId="34" borderId="20" xfId="62" applyFont="1" applyFill="1" applyBorder="1" applyAlignment="1" applyProtection="1">
      <alignment horizontal="center" vertical="center"/>
      <protection/>
    </xf>
    <xf numFmtId="0" fontId="6" fillId="34" borderId="19" xfId="62" applyFont="1" applyFill="1" applyBorder="1" applyAlignment="1" applyProtection="1">
      <alignment horizontal="center" vertical="center"/>
      <protection/>
    </xf>
    <xf numFmtId="0" fontId="6" fillId="34" borderId="16" xfId="62" applyFont="1" applyFill="1" applyBorder="1" applyAlignment="1" applyProtection="1">
      <alignment horizontal="center" vertical="center"/>
      <protection/>
    </xf>
    <xf numFmtId="0" fontId="6" fillId="34" borderId="15" xfId="62" applyFont="1" applyFill="1" applyBorder="1" applyAlignment="1" applyProtection="1">
      <alignment horizontal="center" vertical="center"/>
      <protection/>
    </xf>
    <xf numFmtId="0" fontId="6" fillId="34" borderId="21" xfId="62" applyFont="1" applyFill="1" applyBorder="1" applyAlignment="1" applyProtection="1">
      <alignment horizontal="center" vertical="center"/>
      <protection/>
    </xf>
    <xf numFmtId="0" fontId="6" fillId="34" borderId="22" xfId="62" applyFont="1" applyFill="1" applyBorder="1" applyAlignment="1" applyProtection="1">
      <alignment horizontal="center" vertical="center"/>
      <protection/>
    </xf>
    <xf numFmtId="0" fontId="6" fillId="34" borderId="26" xfId="62" applyFont="1" applyFill="1" applyBorder="1" applyAlignment="1" applyProtection="1">
      <alignment horizontal="center" vertical="center"/>
      <protection/>
    </xf>
    <xf numFmtId="0" fontId="6" fillId="34" borderId="23" xfId="62" applyFont="1" applyFill="1" applyBorder="1" applyAlignment="1" applyProtection="1">
      <alignment horizontal="center" vertical="center" wrapText="1"/>
      <protection/>
    </xf>
    <xf numFmtId="0" fontId="6" fillId="34" borderId="20" xfId="62" applyFont="1" applyFill="1" applyBorder="1" applyAlignment="1" applyProtection="1">
      <alignment horizontal="center" vertical="center" wrapText="1"/>
      <protection/>
    </xf>
    <xf numFmtId="0" fontId="6" fillId="34" borderId="23" xfId="62" applyFont="1" applyFill="1" applyBorder="1" applyAlignment="1" applyProtection="1">
      <alignment horizontal="center" vertical="center" wrapText="1" shrinkToFit="1"/>
      <protection/>
    </xf>
    <xf numFmtId="0" fontId="6" fillId="34" borderId="20" xfId="62" applyFont="1" applyFill="1" applyBorder="1" applyAlignment="1" applyProtection="1">
      <alignment horizontal="center" vertical="center" wrapText="1" shrinkToFit="1"/>
      <protection/>
    </xf>
    <xf numFmtId="0" fontId="6" fillId="34" borderId="20" xfId="62" applyFont="1" applyFill="1" applyBorder="1" applyAlignment="1" applyProtection="1">
      <alignment horizontal="center" vertical="center" shrinkToFit="1"/>
      <protection/>
    </xf>
    <xf numFmtId="0" fontId="67" fillId="0" borderId="11" xfId="0" applyFont="1" applyBorder="1" applyAlignment="1">
      <alignment horizontal="left" vertical="center" wrapText="1"/>
    </xf>
    <xf numFmtId="0" fontId="6" fillId="34" borderId="23" xfId="50" applyFont="1" applyFill="1" applyBorder="1" applyAlignment="1" applyProtection="1">
      <alignment horizontal="center" vertical="center"/>
      <protection/>
    </xf>
    <xf numFmtId="0" fontId="6" fillId="34" borderId="20" xfId="50" applyFont="1" applyFill="1" applyBorder="1" applyAlignment="1" applyProtection="1">
      <alignment horizontal="center" vertical="center"/>
      <protection/>
    </xf>
    <xf numFmtId="0" fontId="6" fillId="0" borderId="23" xfId="62" applyFont="1" applyBorder="1" applyAlignment="1" applyProtection="1">
      <alignment horizontal="center" vertical="top"/>
      <protection/>
    </xf>
    <xf numFmtId="0" fontId="6" fillId="0" borderId="18" xfId="62" applyFont="1" applyBorder="1" applyAlignment="1" applyProtection="1">
      <alignment horizontal="center" vertical="top"/>
      <protection/>
    </xf>
    <xf numFmtId="0" fontId="6" fillId="0" borderId="20" xfId="62" applyFont="1" applyBorder="1" applyAlignment="1" applyProtection="1">
      <alignment horizontal="center" vertical="top"/>
      <protection/>
    </xf>
    <xf numFmtId="0" fontId="6" fillId="0" borderId="13" xfId="62" applyFont="1" applyBorder="1" applyAlignment="1" applyProtection="1">
      <alignment horizontal="left" vertical="center"/>
      <protection/>
    </xf>
    <xf numFmtId="0" fontId="6" fillId="0" borderId="27" xfId="62" applyFont="1" applyBorder="1" applyAlignment="1" applyProtection="1">
      <alignment horizontal="left" vertical="center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7" fillId="36" borderId="23" xfId="50" applyFont="1" applyFill="1" applyBorder="1" applyAlignment="1" applyProtection="1">
      <alignment horizontal="center" vertical="center"/>
      <protection/>
    </xf>
    <xf numFmtId="0" fontId="7" fillId="36" borderId="20" xfId="50" applyFont="1" applyFill="1" applyBorder="1" applyAlignment="1" applyProtection="1">
      <alignment horizontal="center" vertical="center"/>
      <protection/>
    </xf>
    <xf numFmtId="0" fontId="6" fillId="36" borderId="23" xfId="50" applyFont="1" applyFill="1" applyBorder="1" applyAlignment="1" applyProtection="1">
      <alignment horizontal="center" vertical="center"/>
      <protection/>
    </xf>
    <xf numFmtId="0" fontId="6" fillId="36" borderId="20" xfId="50" applyFont="1" applyFill="1" applyBorder="1" applyAlignment="1" applyProtection="1">
      <alignment horizontal="center" vertical="center"/>
      <protection/>
    </xf>
    <xf numFmtId="2" fontId="7" fillId="19" borderId="23" xfId="50" applyNumberFormat="1" applyFont="1" applyFill="1" applyBorder="1" applyAlignment="1" applyProtection="1">
      <alignment horizontal="center" vertical="center"/>
      <protection/>
    </xf>
    <xf numFmtId="2" fontId="7" fillId="19" borderId="20" xfId="50" applyNumberFormat="1" applyFont="1" applyFill="1" applyBorder="1" applyAlignment="1" applyProtection="1">
      <alignment horizontal="center" vertical="center"/>
      <protection/>
    </xf>
    <xf numFmtId="0" fontId="7" fillId="35" borderId="23" xfId="50" applyFont="1" applyFill="1" applyBorder="1" applyAlignment="1" applyProtection="1">
      <alignment horizontal="center" vertical="center"/>
      <protection/>
    </xf>
    <xf numFmtId="0" fontId="7" fillId="35" borderId="20" xfId="50" applyFont="1" applyFill="1" applyBorder="1" applyAlignment="1" applyProtection="1">
      <alignment horizontal="center" vertical="center"/>
      <protection/>
    </xf>
    <xf numFmtId="2" fontId="7" fillId="34" borderId="23" xfId="50" applyNumberFormat="1" applyFont="1" applyFill="1" applyBorder="1" applyAlignment="1" applyProtection="1">
      <alignment horizontal="center" vertical="center"/>
      <protection/>
    </xf>
    <xf numFmtId="2" fontId="7" fillId="34" borderId="20" xfId="50" applyNumberFormat="1" applyFont="1" applyFill="1" applyBorder="1" applyAlignment="1" applyProtection="1">
      <alignment horizontal="center" vertical="center"/>
      <protection/>
    </xf>
    <xf numFmtId="0" fontId="6" fillId="0" borderId="19" xfId="62" applyFont="1" applyBorder="1" applyAlignment="1" applyProtection="1">
      <alignment horizontal="center" vertical="top"/>
      <protection/>
    </xf>
    <xf numFmtId="0" fontId="6" fillId="0" borderId="36" xfId="62" applyFont="1" applyBorder="1" applyAlignment="1" applyProtection="1">
      <alignment horizontal="center" vertical="top"/>
      <protection/>
    </xf>
    <xf numFmtId="0" fontId="6" fillId="0" borderId="21" xfId="62" applyFont="1" applyBorder="1" applyAlignment="1" applyProtection="1">
      <alignment horizontal="center" vertical="top"/>
      <protection/>
    </xf>
    <xf numFmtId="0" fontId="68" fillId="0" borderId="13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7" fillId="0" borderId="11" xfId="62" applyFont="1" applyBorder="1" applyAlignment="1" applyProtection="1">
      <alignment horizontal="left" vertical="center" wrapText="1"/>
      <protection/>
    </xf>
    <xf numFmtId="0" fontId="67" fillId="0" borderId="11" xfId="0" applyFont="1" applyBorder="1" applyAlignment="1">
      <alignment horizontal="left" vertical="center" shrinkToFit="1"/>
    </xf>
    <xf numFmtId="0" fontId="7" fillId="0" borderId="13" xfId="62" applyFont="1" applyBorder="1" applyAlignment="1" applyProtection="1">
      <alignment horizontal="left" vertical="center" wrapText="1"/>
      <protection/>
    </xf>
    <xf numFmtId="0" fontId="7" fillId="0" borderId="27" xfId="62" applyFont="1" applyBorder="1" applyAlignment="1" applyProtection="1">
      <alignment horizontal="left" vertical="center" wrapText="1"/>
      <protection/>
    </xf>
    <xf numFmtId="0" fontId="7" fillId="0" borderId="12" xfId="62" applyFont="1" applyBorder="1" applyAlignment="1" applyProtection="1">
      <alignment horizontal="left" vertical="center" wrapText="1"/>
      <protection/>
    </xf>
    <xf numFmtId="0" fontId="67" fillId="0" borderId="11" xfId="0" applyFont="1" applyBorder="1" applyAlignment="1">
      <alignment horizontal="left" vertical="top" wrapText="1"/>
    </xf>
    <xf numFmtId="0" fontId="6" fillId="0" borderId="13" xfId="50" applyFont="1" applyBorder="1" applyAlignment="1" applyProtection="1">
      <alignment horizontal="center" vertical="center"/>
      <protection/>
    </xf>
    <xf numFmtId="0" fontId="6" fillId="0" borderId="27" xfId="50" applyFont="1" applyBorder="1" applyAlignment="1" applyProtection="1">
      <alignment horizontal="center" vertical="center"/>
      <protection/>
    </xf>
    <xf numFmtId="0" fontId="6" fillId="0" borderId="12" xfId="50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left" vertical="center" shrinkToFit="1"/>
      <protection/>
    </xf>
    <xf numFmtId="0" fontId="6" fillId="0" borderId="27" xfId="62" applyFont="1" applyBorder="1" applyAlignment="1" applyProtection="1">
      <alignment horizontal="left" vertical="center" shrinkToFit="1"/>
      <protection/>
    </xf>
    <xf numFmtId="0" fontId="6" fillId="0" borderId="12" xfId="62" applyFont="1" applyBorder="1" applyAlignment="1" applyProtection="1">
      <alignment horizontal="left" vertical="center" shrinkToFit="1"/>
      <protection/>
    </xf>
    <xf numFmtId="0" fontId="7" fillId="0" borderId="13" xfId="62" applyFont="1" applyBorder="1" applyAlignment="1" applyProtection="1">
      <alignment horizontal="left" vertical="top" wrapText="1"/>
      <protection/>
    </xf>
    <xf numFmtId="0" fontId="7" fillId="0" borderId="27" xfId="62" applyFont="1" applyBorder="1" applyAlignment="1" applyProtection="1">
      <alignment horizontal="left" vertical="top" wrapText="1"/>
      <protection/>
    </xf>
    <xf numFmtId="0" fontId="7" fillId="0" borderId="12" xfId="62" applyFont="1" applyBorder="1" applyAlignment="1" applyProtection="1">
      <alignment horizontal="left" vertical="top" wrapText="1"/>
      <protection/>
    </xf>
    <xf numFmtId="0" fontId="6" fillId="0" borderId="13" xfId="62" applyFont="1" applyBorder="1" applyAlignment="1" applyProtection="1">
      <alignment horizontal="left" vertical="center" wrapText="1"/>
      <protection/>
    </xf>
    <xf numFmtId="0" fontId="6" fillId="0" borderId="27" xfId="62" applyFont="1" applyBorder="1" applyAlignment="1" applyProtection="1">
      <alignment horizontal="left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0" fontId="5" fillId="0" borderId="13" xfId="92" applyFont="1" applyFill="1" applyBorder="1" applyAlignment="1" applyProtection="1">
      <alignment horizontal="left" vertical="center"/>
      <protection/>
    </xf>
    <xf numFmtId="0" fontId="5" fillId="0" borderId="27" xfId="92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16" fillId="0" borderId="11" xfId="62" applyFont="1" applyBorder="1" applyAlignment="1" applyProtection="1">
      <alignment horizontal="right" vertical="center" wrapText="1"/>
      <protection/>
    </xf>
    <xf numFmtId="0" fontId="16" fillId="0" borderId="13" xfId="62" applyFont="1" applyBorder="1" applyAlignment="1" applyProtection="1">
      <alignment horizontal="right" vertical="center" wrapText="1"/>
      <protection/>
    </xf>
    <xf numFmtId="0" fontId="16" fillId="0" borderId="27" xfId="62" applyFont="1" applyBorder="1" applyAlignment="1" applyProtection="1">
      <alignment horizontal="right" vertical="center" wrapText="1"/>
      <protection/>
    </xf>
    <xf numFmtId="0" fontId="16" fillId="0" borderId="12" xfId="62" applyFont="1" applyBorder="1" applyAlignment="1" applyProtection="1">
      <alignment horizontal="right" vertical="center" wrapText="1"/>
      <protection/>
    </xf>
    <xf numFmtId="0" fontId="16" fillId="0" borderId="11" xfId="62" applyFont="1" applyFill="1" applyBorder="1" applyAlignment="1" applyProtection="1">
      <alignment horizontal="right" vertical="center"/>
      <protection/>
    </xf>
    <xf numFmtId="0" fontId="16" fillId="0" borderId="13" xfId="62" applyFont="1" applyBorder="1" applyAlignment="1" applyProtection="1">
      <alignment horizontal="left" vertical="center"/>
      <protection/>
    </xf>
    <xf numFmtId="0" fontId="16" fillId="0" borderId="27" xfId="62" applyFont="1" applyBorder="1" applyAlignment="1" applyProtection="1">
      <alignment horizontal="left" vertical="center"/>
      <protection/>
    </xf>
    <xf numFmtId="0" fontId="16" fillId="0" borderId="12" xfId="62" applyFont="1" applyBorder="1" applyAlignment="1" applyProtection="1">
      <alignment horizontal="left" vertical="center"/>
      <protection/>
    </xf>
    <xf numFmtId="0" fontId="19" fillId="12" borderId="13" xfId="62" applyFont="1" applyFill="1" applyBorder="1" applyAlignment="1" applyProtection="1">
      <alignment horizontal="center" vertical="center" wrapText="1" shrinkToFit="1"/>
      <protection/>
    </xf>
    <xf numFmtId="0" fontId="19" fillId="12" borderId="27" xfId="62" applyFont="1" applyFill="1" applyBorder="1" applyAlignment="1" applyProtection="1">
      <alignment horizontal="center" vertical="center" shrinkToFit="1"/>
      <protection/>
    </xf>
    <xf numFmtId="0" fontId="19" fillId="12" borderId="12" xfId="62" applyFont="1" applyFill="1" applyBorder="1" applyAlignment="1" applyProtection="1">
      <alignment horizontal="center" vertical="center" shrinkToFit="1"/>
      <protection/>
    </xf>
    <xf numFmtId="0" fontId="16" fillId="0" borderId="13" xfId="62" applyFont="1" applyBorder="1" applyAlignment="1" applyProtection="1">
      <alignment horizontal="left" vertical="center" shrinkToFit="1"/>
      <protection/>
    </xf>
    <xf numFmtId="0" fontId="16" fillId="0" borderId="27" xfId="62" applyFont="1" applyBorder="1" applyAlignment="1" applyProtection="1">
      <alignment horizontal="left" vertical="center" shrinkToFit="1"/>
      <protection/>
    </xf>
    <xf numFmtId="0" fontId="16" fillId="0" borderId="12" xfId="62" applyFont="1" applyBorder="1" applyAlignment="1" applyProtection="1">
      <alignment horizontal="left" vertical="center" shrinkToFit="1"/>
      <protection/>
    </xf>
    <xf numFmtId="194" fontId="5" fillId="0" borderId="13" xfId="62" applyNumberFormat="1" applyFont="1" applyFill="1" applyBorder="1" applyAlignment="1" applyProtection="1">
      <alignment horizontal="center" vertical="center"/>
      <protection/>
    </xf>
    <xf numFmtId="194" fontId="5" fillId="0" borderId="27" xfId="62" applyNumberFormat="1" applyFont="1" applyFill="1" applyBorder="1" applyAlignment="1" applyProtection="1">
      <alignment horizontal="center" vertical="center"/>
      <protection/>
    </xf>
    <xf numFmtId="194" fontId="5" fillId="0" borderId="12" xfId="62" applyNumberFormat="1" applyFont="1" applyFill="1" applyBorder="1" applyAlignment="1" applyProtection="1">
      <alignment horizontal="center" vertical="center"/>
      <protection/>
    </xf>
    <xf numFmtId="0" fontId="16" fillId="0" borderId="13" xfId="62" applyFont="1" applyBorder="1" applyAlignment="1" applyProtection="1">
      <alignment horizontal="left" vertical="center" wrapText="1" shrinkToFit="1"/>
      <protection/>
    </xf>
    <xf numFmtId="0" fontId="16" fillId="36" borderId="0" xfId="50" applyNumberFormat="1" applyFont="1" applyFill="1" applyAlignment="1" applyProtection="1">
      <alignment horizontal="left" vertical="top" wrapText="1"/>
      <protection/>
    </xf>
    <xf numFmtId="0" fontId="6" fillId="0" borderId="0" xfId="92" applyFont="1" applyFill="1" applyBorder="1" applyAlignment="1" applyProtection="1">
      <alignment horizontal="left" vertical="center"/>
      <protection/>
    </xf>
    <xf numFmtId="0" fontId="7" fillId="0" borderId="0" xfId="90" applyNumberFormat="1" applyFont="1" applyFill="1" applyBorder="1" applyAlignment="1" applyProtection="1">
      <alignment horizontal="left" vertical="center" indent="13"/>
      <protection/>
    </xf>
    <xf numFmtId="0" fontId="66" fillId="0" borderId="0" xfId="90" applyNumberFormat="1" applyFont="1" applyFill="1" applyBorder="1" applyAlignment="1" applyProtection="1">
      <alignment horizontal="left" vertical="center" indent="13"/>
      <protection/>
    </xf>
    <xf numFmtId="0" fontId="76" fillId="0" borderId="0" xfId="90" applyNumberFormat="1" applyFont="1" applyFill="1" applyBorder="1" applyAlignment="1" applyProtection="1">
      <alignment horizontal="left" vertical="center" indent="13"/>
      <protection/>
    </xf>
    <xf numFmtId="0" fontId="77" fillId="0" borderId="0" xfId="90" applyNumberFormat="1" applyFont="1" applyFill="1" applyBorder="1" applyAlignment="1" applyProtection="1">
      <alignment horizontal="left" vertical="center" indent="13"/>
      <protection/>
    </xf>
  </cellXfs>
  <cellStyles count="9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te 2" xfId="66"/>
    <cellStyle name="Note 2 2" xfId="67"/>
    <cellStyle name="Note 2 3" xfId="68"/>
    <cellStyle name="Note 3" xfId="69"/>
    <cellStyle name="Note 3 2" xfId="70"/>
    <cellStyle name="Note 3 3" xfId="71"/>
    <cellStyle name="Percent 2" xfId="72"/>
    <cellStyle name="Percent 2 2" xfId="73"/>
    <cellStyle name="Percent 2 3" xfId="74"/>
    <cellStyle name="Percent 3" xfId="75"/>
    <cellStyle name="Percent 3 2" xfId="76"/>
    <cellStyle name="Percent 3 3" xfId="77"/>
    <cellStyle name="Percent 4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เครื่องหมายจุลภาค 3" xfId="83"/>
    <cellStyle name="Comma" xfId="84"/>
    <cellStyle name="Comma [0]" xfId="85"/>
    <cellStyle name="ชื่อเรื่อง" xfId="86"/>
    <cellStyle name="เซลล์ตรวจสอบ" xfId="87"/>
    <cellStyle name="เซลล์ที่มีลิงก์" xfId="88"/>
    <cellStyle name="ดี" xfId="89"/>
    <cellStyle name="ปกติ 2" xfId="90"/>
    <cellStyle name="ปกติ 3" xfId="91"/>
    <cellStyle name="ปกติ_DSI 2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Currency" xfId="98"/>
    <cellStyle name="Currency [0]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18</xdr:row>
      <xdr:rowOff>47625</xdr:rowOff>
    </xdr:from>
    <xdr:to>
      <xdr:col>1</xdr:col>
      <xdr:colOff>895350</xdr:colOff>
      <xdr:row>22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047750" y="6162675"/>
          <a:ext cx="219075" cy="1428750"/>
          <a:chOff x="2225187" y="64679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235032" y="64679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235032" y="67731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225187" y="70786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225187" y="73741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225187" y="76797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\&#3591;&#3634;&#3609;\&#3591;&#3634;&#3609;&#3607;&#3658;&#3629;&#3611;\&#3605;&#3633;&#3623;&#3594;&#3637;&#3657;&#3623;&#3633;&#3604;\&#3611;&#3637;%202562\&#3605;&#3633;&#3623;&#3594;&#3637;&#3657;&#3623;&#3633;&#3604;&#3611;&#3637;&#3591;&#3610;&#3611;&#3619;&#3632;&#3617;&#3634;&#3603;%2062\&#3649;&#3610;&#3610;&#3619;&#3634;&#3618;&#3591;&#3634;&#3609;&#3619;&#3629;&#3610;%2012%20&#3648;&#3604;&#3639;&#3629;&#3609;%20&#3611;&#3637;%2062\&#3626;&#3635;&#3609;&#3633;&#3585;&#3591;&#3634;&#3609;&#3651;&#3609;&#3605;&#3656;&#3634;&#3591;&#3592;&#3633;&#3591;&#3627;&#3623;&#3633;&#3604;\02%20%20&#3626;&#3635;&#3609;&#3633;&#3585;&#3591;&#3634;&#3609;&#3588;&#3604;&#3637;&#3624;&#3634;&#3621;&#3626;&#3641;&#3591;&#3616;&#3634;&#3588;%201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1.1.2"/>
      <sheetName val="1.1.3"/>
      <sheetName val="1.2 (สคศส.)"/>
      <sheetName val="3.14"/>
      <sheetName val="3.16"/>
      <sheetName val="3.17"/>
      <sheetName val="3.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SheetLayoutView="110" workbookViewId="0" topLeftCell="A1">
      <selection activeCell="B25" sqref="B25"/>
    </sheetView>
  </sheetViews>
  <sheetFormatPr defaultColWidth="9.140625" defaultRowHeight="15"/>
  <cols>
    <col min="1" max="1" width="5.57421875" style="93" customWidth="1"/>
    <col min="2" max="2" width="46.8515625" style="75" customWidth="1"/>
    <col min="3" max="3" width="6.421875" style="11" customWidth="1"/>
    <col min="4" max="5" width="6.7109375" style="11" customWidth="1"/>
    <col min="6" max="10" width="5.140625" style="12" customWidth="1"/>
    <col min="11" max="11" width="8.8515625" style="12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0" customWidth="1"/>
  </cols>
  <sheetData>
    <row r="1" spans="1:14" ht="20.25">
      <c r="A1" s="92"/>
      <c r="B1" s="74"/>
      <c r="C1" s="256" t="s">
        <v>25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20.25">
      <c r="A2" s="92"/>
      <c r="B2" s="74"/>
      <c r="C2" s="256" t="s">
        <v>66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ht="15.75" customHeight="1" thickBot="1">
      <c r="N3" s="81"/>
    </row>
    <row r="4" spans="1:14" ht="24" customHeight="1" thickTop="1">
      <c r="A4" s="262" t="s">
        <v>138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4"/>
    </row>
    <row r="5" spans="1:14" ht="24" customHeight="1">
      <c r="A5" s="248" t="s">
        <v>140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50"/>
    </row>
    <row r="6" spans="1:14" ht="24" customHeight="1" thickBot="1">
      <c r="A6" s="251" t="s">
        <v>137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</row>
    <row r="7" spans="1:14" ht="18" customHeight="1" thickTop="1">
      <c r="A7" s="94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4" s="15" customFormat="1" ht="20.25">
      <c r="A8" s="245" t="s">
        <v>16</v>
      </c>
      <c r="B8" s="245"/>
      <c r="C8" s="239" t="s">
        <v>32</v>
      </c>
      <c r="D8" s="242" t="s">
        <v>15</v>
      </c>
      <c r="E8" s="242" t="s">
        <v>40</v>
      </c>
      <c r="F8" s="2" t="s">
        <v>6</v>
      </c>
      <c r="G8" s="14"/>
      <c r="H8" s="14"/>
      <c r="I8" s="14"/>
      <c r="J8" s="14"/>
      <c r="K8" s="259" t="s">
        <v>2</v>
      </c>
      <c r="L8" s="260"/>
      <c r="M8" s="260"/>
      <c r="N8" s="261"/>
    </row>
    <row r="9" spans="1:14" s="15" customFormat="1" ht="17.25" customHeight="1">
      <c r="A9" s="245"/>
      <c r="B9" s="245"/>
      <c r="C9" s="240"/>
      <c r="D9" s="243"/>
      <c r="E9" s="254"/>
      <c r="F9" s="232">
        <v>1</v>
      </c>
      <c r="G9" s="232">
        <v>2</v>
      </c>
      <c r="H9" s="232">
        <v>3</v>
      </c>
      <c r="I9" s="232">
        <v>4</v>
      </c>
      <c r="J9" s="232">
        <v>5</v>
      </c>
      <c r="K9" s="82" t="s">
        <v>17</v>
      </c>
      <c r="L9" s="83" t="s">
        <v>29</v>
      </c>
      <c r="M9" s="257" t="s">
        <v>41</v>
      </c>
      <c r="N9" s="84" t="s">
        <v>18</v>
      </c>
    </row>
    <row r="10" spans="1:14" s="15" customFormat="1" ht="21.75" customHeight="1">
      <c r="A10" s="245"/>
      <c r="B10" s="245"/>
      <c r="C10" s="241"/>
      <c r="D10" s="244"/>
      <c r="E10" s="255"/>
      <c r="F10" s="233"/>
      <c r="G10" s="233"/>
      <c r="H10" s="233"/>
      <c r="I10" s="233"/>
      <c r="J10" s="233"/>
      <c r="K10" s="85" t="s">
        <v>19</v>
      </c>
      <c r="L10" s="86" t="s">
        <v>20</v>
      </c>
      <c r="M10" s="258"/>
      <c r="N10" s="87" t="s">
        <v>21</v>
      </c>
    </row>
    <row r="11" spans="1:14" s="22" customFormat="1" ht="24.75" customHeight="1">
      <c r="A11" s="246" t="s">
        <v>28</v>
      </c>
      <c r="B11" s="247"/>
      <c r="C11" s="17"/>
      <c r="D11" s="18">
        <f>D12</f>
        <v>5</v>
      </c>
      <c r="E11" s="115">
        <f>E12</f>
        <v>100</v>
      </c>
      <c r="F11" s="19"/>
      <c r="G11" s="19"/>
      <c r="H11" s="19"/>
      <c r="I11" s="19"/>
      <c r="J11" s="19"/>
      <c r="K11" s="19"/>
      <c r="L11" s="20" t="e">
        <f>L12*E16/E11</f>
        <v>#DIV/0!</v>
      </c>
      <c r="M11" s="116" t="e">
        <f>L11</f>
        <v>#DIV/0!</v>
      </c>
      <c r="N11" s="21"/>
    </row>
    <row r="12" spans="1:14" s="29" customFormat="1" ht="42" customHeight="1">
      <c r="A12" s="174">
        <v>3.3</v>
      </c>
      <c r="B12" s="76" t="s">
        <v>30</v>
      </c>
      <c r="C12" s="25" t="s">
        <v>22</v>
      </c>
      <c r="D12" s="26">
        <v>5</v>
      </c>
      <c r="E12" s="27">
        <f>D12*100/D16</f>
        <v>100</v>
      </c>
      <c r="F12" s="24">
        <v>40</v>
      </c>
      <c r="G12" s="24">
        <v>50</v>
      </c>
      <c r="H12" s="24">
        <v>60</v>
      </c>
      <c r="I12" s="24">
        <v>70</v>
      </c>
      <c r="J12" s="24">
        <v>80</v>
      </c>
      <c r="K12" s="27" t="e">
        <f>'3.3'!D3</f>
        <v>#DIV/0!</v>
      </c>
      <c r="L12" s="175" t="e">
        <f>'3.3'!D5</f>
        <v>#DIV/0!</v>
      </c>
      <c r="M12" s="116" t="e">
        <f>L12</f>
        <v>#DIV/0!</v>
      </c>
      <c r="N12" s="28" t="e">
        <f>E12*L12/E16</f>
        <v>#DIV/0!</v>
      </c>
    </row>
    <row r="13" spans="1:14" s="15" customFormat="1" ht="24.75" customHeight="1">
      <c r="A13" s="236" t="s">
        <v>139</v>
      </c>
      <c r="B13" s="237"/>
      <c r="C13" s="30"/>
      <c r="D13" s="18"/>
      <c r="E13" s="115"/>
      <c r="F13" s="19"/>
      <c r="G13" s="19"/>
      <c r="H13" s="19"/>
      <c r="I13" s="19"/>
      <c r="J13" s="19"/>
      <c r="K13" s="31"/>
      <c r="L13" s="20"/>
      <c r="M13" s="116"/>
      <c r="N13" s="21"/>
    </row>
    <row r="14" spans="1:14" s="177" customFormat="1" ht="28.5" customHeight="1">
      <c r="A14" s="176">
        <v>4.3</v>
      </c>
      <c r="B14" s="230" t="s">
        <v>67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1"/>
    </row>
    <row r="15" spans="1:14" s="23" customFormat="1" ht="84" customHeight="1">
      <c r="A15" s="178" t="s">
        <v>126</v>
      </c>
      <c r="B15" s="179" t="s">
        <v>127</v>
      </c>
      <c r="C15" s="180" t="s">
        <v>22</v>
      </c>
      <c r="D15" s="181"/>
      <c r="E15" s="182"/>
      <c r="F15" s="183">
        <v>1</v>
      </c>
      <c r="G15" s="183">
        <v>2</v>
      </c>
      <c r="H15" s="183">
        <v>3</v>
      </c>
      <c r="I15" s="183">
        <v>4</v>
      </c>
      <c r="J15" s="183">
        <v>5</v>
      </c>
      <c r="K15" s="184">
        <f>'4.3 (1)'!D4</f>
        <v>50</v>
      </c>
      <c r="L15" s="185">
        <f>'4.3 (1)'!D6</f>
        <v>1</v>
      </c>
      <c r="M15" s="186">
        <f>L15</f>
        <v>1</v>
      </c>
      <c r="N15" s="187" t="s">
        <v>68</v>
      </c>
    </row>
    <row r="16" spans="1:14" s="38" customFormat="1" ht="24" customHeight="1">
      <c r="A16" s="95"/>
      <c r="B16" s="77"/>
      <c r="C16" s="32" t="s">
        <v>23</v>
      </c>
      <c r="D16" s="33">
        <f>D11</f>
        <v>5</v>
      </c>
      <c r="E16" s="33">
        <f>E11</f>
        <v>100</v>
      </c>
      <c r="F16" s="34"/>
      <c r="G16" s="34"/>
      <c r="H16" s="34"/>
      <c r="I16" s="35"/>
      <c r="J16" s="35"/>
      <c r="K16" s="36"/>
      <c r="L16" s="234" t="s">
        <v>24</v>
      </c>
      <c r="M16" s="235"/>
      <c r="N16" s="37" t="e">
        <f>SUM(N11:N12)</f>
        <v>#DIV/0!</v>
      </c>
    </row>
    <row r="17" spans="1:14" s="38" customFormat="1" ht="24" customHeight="1">
      <c r="A17" s="96"/>
      <c r="B17" s="114" t="s">
        <v>39</v>
      </c>
      <c r="C17" s="98"/>
      <c r="D17" s="98"/>
      <c r="E17" s="98"/>
      <c r="F17" s="99"/>
      <c r="G17" s="99"/>
      <c r="H17" s="99"/>
      <c r="I17" s="100"/>
      <c r="J17" s="100"/>
      <c r="K17" s="101"/>
      <c r="L17" s="102"/>
      <c r="M17" s="105"/>
      <c r="N17" s="39"/>
    </row>
    <row r="18" spans="1:14" s="38" customFormat="1" ht="24" customHeight="1">
      <c r="A18" s="96"/>
      <c r="B18" s="113" t="s">
        <v>33</v>
      </c>
      <c r="C18" s="106"/>
      <c r="D18" s="106"/>
      <c r="E18" s="106"/>
      <c r="F18" s="99"/>
      <c r="G18" s="99"/>
      <c r="H18" s="99"/>
      <c r="I18" s="99"/>
      <c r="J18" s="99"/>
      <c r="K18" s="99"/>
      <c r="L18" s="107"/>
      <c r="M18" s="108"/>
      <c r="N18" s="39"/>
    </row>
    <row r="19" spans="1:14" s="38" customFormat="1" ht="24" customHeight="1">
      <c r="A19" s="96"/>
      <c r="B19" s="368" t="s">
        <v>128</v>
      </c>
      <c r="C19" s="109" t="s">
        <v>34</v>
      </c>
      <c r="D19" s="110"/>
      <c r="E19" s="110"/>
      <c r="F19" s="111"/>
      <c r="G19" s="104"/>
      <c r="H19" s="99"/>
      <c r="I19" s="99"/>
      <c r="J19" s="99"/>
      <c r="K19" s="99"/>
      <c r="L19" s="107"/>
      <c r="M19" s="108"/>
      <c r="N19" s="39"/>
    </row>
    <row r="20" spans="1:14" s="38" customFormat="1" ht="24" customHeight="1">
      <c r="A20" s="96"/>
      <c r="B20" s="367" t="s">
        <v>129</v>
      </c>
      <c r="C20" s="112" t="s">
        <v>35</v>
      </c>
      <c r="D20" s="111"/>
      <c r="E20" s="111"/>
      <c r="F20" s="111"/>
      <c r="G20" s="111"/>
      <c r="H20" s="99"/>
      <c r="I20" s="99"/>
      <c r="J20" s="99"/>
      <c r="K20" s="99"/>
      <c r="L20" s="107"/>
      <c r="M20" s="108"/>
      <c r="N20" s="39"/>
    </row>
    <row r="21" spans="1:14" s="22" customFormat="1" ht="24" customHeight="1">
      <c r="A21" s="96"/>
      <c r="B21" s="367" t="s">
        <v>130</v>
      </c>
      <c r="C21" s="103" t="s">
        <v>36</v>
      </c>
      <c r="D21" s="104"/>
      <c r="E21" s="104"/>
      <c r="F21" s="104"/>
      <c r="G21" s="104"/>
      <c r="H21" s="99"/>
      <c r="I21" s="99"/>
      <c r="J21" s="99"/>
      <c r="K21" s="99"/>
      <c r="L21" s="107"/>
      <c r="M21" s="108"/>
      <c r="N21" s="39"/>
    </row>
    <row r="22" spans="1:14" s="22" customFormat="1" ht="24" customHeight="1">
      <c r="A22" s="96"/>
      <c r="B22" s="369" t="s">
        <v>131</v>
      </c>
      <c r="C22" s="103" t="s">
        <v>38</v>
      </c>
      <c r="D22" s="104"/>
      <c r="E22" s="104"/>
      <c r="F22" s="99"/>
      <c r="G22" s="99"/>
      <c r="H22" s="99"/>
      <c r="I22" s="99"/>
      <c r="J22" s="99"/>
      <c r="K22" s="99"/>
      <c r="L22" s="107"/>
      <c r="M22" s="108"/>
      <c r="N22" s="39"/>
    </row>
    <row r="23" spans="1:14" s="22" customFormat="1" ht="24" customHeight="1">
      <c r="A23" s="96"/>
      <c r="B23" s="370" t="s">
        <v>132</v>
      </c>
      <c r="C23" s="103" t="s">
        <v>37</v>
      </c>
      <c r="D23" s="104"/>
      <c r="E23" s="104"/>
      <c r="F23" s="99"/>
      <c r="G23" s="99"/>
      <c r="H23" s="99"/>
      <c r="I23" s="99"/>
      <c r="J23" s="99"/>
      <c r="K23" s="99"/>
      <c r="L23" s="107"/>
      <c r="M23" s="108"/>
      <c r="N23" s="39"/>
    </row>
    <row r="24" spans="1:14" s="16" customFormat="1" ht="20.25">
      <c r="A24" s="97"/>
      <c r="B24" s="78"/>
      <c r="C24" s="41"/>
      <c r="D24" s="41"/>
      <c r="E24" s="41"/>
      <c r="F24" s="40"/>
      <c r="G24" s="40"/>
      <c r="H24" s="40"/>
      <c r="I24" s="40"/>
      <c r="J24" s="40"/>
      <c r="K24" s="40"/>
      <c r="L24" s="88"/>
      <c r="M24" s="89"/>
      <c r="N24" s="88"/>
    </row>
    <row r="25" spans="1:14" s="16" customFormat="1" ht="20.25">
      <c r="A25" s="97"/>
      <c r="B25" s="78"/>
      <c r="C25" s="41"/>
      <c r="D25" s="41"/>
      <c r="E25" s="41"/>
      <c r="F25" s="40"/>
      <c r="G25" s="40"/>
      <c r="H25" s="40"/>
      <c r="I25" s="40"/>
      <c r="J25" s="40"/>
      <c r="K25" s="40"/>
      <c r="L25" s="88"/>
      <c r="M25" s="89"/>
      <c r="N25" s="88"/>
    </row>
    <row r="26" spans="2:14" ht="20.25">
      <c r="B26" s="79"/>
      <c r="C26" s="42"/>
      <c r="D26" s="42"/>
      <c r="E26" s="42"/>
      <c r="F26" s="43"/>
      <c r="G26" s="43"/>
      <c r="H26" s="43"/>
      <c r="I26" s="43"/>
      <c r="J26" s="43"/>
      <c r="K26" s="43"/>
      <c r="L26" s="89"/>
      <c r="M26" s="89"/>
      <c r="N26" s="89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90"/>
      <c r="M27" s="90"/>
      <c r="N27" s="90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0"/>
      <c r="M28" s="90"/>
      <c r="N28" s="90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0"/>
      <c r="M29" s="90"/>
      <c r="N29" s="90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0"/>
      <c r="M30" s="90"/>
      <c r="N30" s="90"/>
    </row>
    <row r="31" spans="3:14" ht="20.25">
      <c r="C31" s="44"/>
      <c r="D31" s="44"/>
      <c r="E31" s="44"/>
      <c r="F31" s="45"/>
      <c r="G31" s="45"/>
      <c r="H31" s="45"/>
      <c r="I31" s="45"/>
      <c r="J31" s="45"/>
      <c r="K31" s="45"/>
      <c r="L31" s="90"/>
      <c r="M31" s="90"/>
      <c r="N31" s="90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90"/>
      <c r="M32" s="90"/>
      <c r="N32" s="90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0"/>
      <c r="M33" s="90"/>
      <c r="N33" s="90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0"/>
      <c r="M34" s="90"/>
      <c r="N34" s="90"/>
    </row>
    <row r="35" spans="1:218" s="13" customFormat="1" ht="20.25">
      <c r="A35" s="93"/>
      <c r="B35" s="75"/>
      <c r="C35" s="44"/>
      <c r="D35" s="44"/>
      <c r="E35" s="44"/>
      <c r="F35" s="45"/>
      <c r="G35" s="45"/>
      <c r="H35" s="45"/>
      <c r="I35" s="45"/>
      <c r="J35" s="45"/>
      <c r="K35" s="91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</row>
    <row r="36" spans="1:218" s="13" customFormat="1" ht="20.25">
      <c r="A36" s="93"/>
      <c r="B36" s="75"/>
      <c r="C36" s="44"/>
      <c r="D36" s="44"/>
      <c r="E36" s="44"/>
      <c r="F36" s="45"/>
      <c r="G36" s="45"/>
      <c r="H36" s="45"/>
      <c r="I36" s="45"/>
      <c r="J36" s="45"/>
      <c r="K36" s="91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0"/>
      <c r="M37" s="90"/>
      <c r="N37" s="90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0"/>
      <c r="M38" s="90"/>
      <c r="N38" s="90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0"/>
      <c r="M39" s="90"/>
      <c r="N39" s="90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0"/>
      <c r="M40" s="90"/>
      <c r="N40" s="90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0"/>
      <c r="M41" s="90"/>
      <c r="N41" s="90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0"/>
      <c r="M42" s="90"/>
      <c r="N42" s="90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0"/>
      <c r="M43" s="90"/>
      <c r="N43" s="90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0"/>
      <c r="M44" s="90"/>
      <c r="N44" s="90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0"/>
      <c r="M45" s="90"/>
      <c r="N45" s="90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0"/>
      <c r="M46" s="90"/>
      <c r="N46" s="90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0"/>
      <c r="M47" s="90"/>
      <c r="N47" s="90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0"/>
      <c r="M48" s="90"/>
      <c r="N48" s="90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0"/>
      <c r="M49" s="90"/>
      <c r="N49" s="90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0"/>
      <c r="M50" s="90"/>
      <c r="N50" s="90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0"/>
      <c r="M51" s="90"/>
      <c r="N51" s="90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0"/>
      <c r="M52" s="90"/>
      <c r="N52" s="90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0"/>
      <c r="M53" s="90"/>
      <c r="N53" s="90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0"/>
      <c r="M54" s="90"/>
      <c r="N54" s="90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0"/>
      <c r="M55" s="90"/>
      <c r="N55" s="90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0"/>
      <c r="M56" s="90"/>
      <c r="N56" s="90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0"/>
      <c r="M57" s="90"/>
      <c r="N57" s="90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0"/>
      <c r="M58" s="90"/>
      <c r="N58" s="90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0"/>
      <c r="M59" s="90"/>
      <c r="N59" s="90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0"/>
      <c r="M60" s="90"/>
      <c r="N60" s="90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0"/>
      <c r="M61" s="90"/>
      <c r="N61" s="90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0"/>
      <c r="M62" s="90"/>
      <c r="N62" s="90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0"/>
      <c r="M63" s="90"/>
      <c r="N63" s="90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0"/>
      <c r="M64" s="90"/>
      <c r="N64" s="90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0"/>
      <c r="M65" s="90"/>
      <c r="N65" s="90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0"/>
      <c r="M66" s="90"/>
      <c r="N66" s="90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0"/>
      <c r="M67" s="90"/>
      <c r="N67" s="90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0"/>
      <c r="M68" s="90"/>
      <c r="N68" s="90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0"/>
      <c r="M69" s="90"/>
      <c r="N69" s="90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0"/>
      <c r="M70" s="90"/>
      <c r="N70" s="90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0"/>
      <c r="M71" s="90"/>
      <c r="N71" s="90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0"/>
      <c r="M72" s="90"/>
      <c r="N72" s="90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0"/>
      <c r="M73" s="90"/>
      <c r="N73" s="90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0"/>
      <c r="M74" s="90"/>
      <c r="N74" s="90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0"/>
      <c r="M75" s="90"/>
      <c r="N75" s="90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0"/>
      <c r="M76" s="90"/>
      <c r="N76" s="90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0"/>
      <c r="M77" s="90"/>
      <c r="N77" s="90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0"/>
      <c r="M78" s="90"/>
      <c r="N78" s="90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0"/>
      <c r="M79" s="90"/>
      <c r="N79" s="90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0"/>
      <c r="M80" s="90"/>
      <c r="N80" s="90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0"/>
      <c r="M81" s="90"/>
      <c r="N81" s="90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0"/>
      <c r="M82" s="90"/>
      <c r="N82" s="90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0"/>
      <c r="M83" s="90"/>
      <c r="N83" s="90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0"/>
      <c r="M84" s="90"/>
      <c r="N84" s="90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0"/>
      <c r="M85" s="90"/>
      <c r="N85" s="90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0"/>
      <c r="M86" s="90"/>
      <c r="N86" s="90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0"/>
      <c r="M87" s="90"/>
      <c r="N87" s="90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0"/>
      <c r="M88" s="90"/>
      <c r="N88" s="90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0"/>
      <c r="M89" s="90"/>
      <c r="N89" s="90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0"/>
      <c r="M90" s="90"/>
      <c r="N90" s="90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0"/>
      <c r="M91" s="90"/>
      <c r="N91" s="90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0"/>
      <c r="M92" s="90"/>
      <c r="N92" s="90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0"/>
      <c r="M93" s="90"/>
      <c r="N93" s="90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0"/>
      <c r="M94" s="90"/>
      <c r="N94" s="90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0"/>
      <c r="M95" s="90"/>
      <c r="N95" s="90"/>
    </row>
    <row r="96" spans="3:14" ht="20.25">
      <c r="C96" s="44"/>
      <c r="D96" s="44"/>
      <c r="E96" s="44"/>
      <c r="F96" s="45"/>
      <c r="G96" s="45"/>
      <c r="H96" s="45"/>
      <c r="I96" s="45"/>
      <c r="J96" s="45"/>
      <c r="K96" s="45"/>
      <c r="L96" s="90"/>
      <c r="M96" s="90"/>
      <c r="N96" s="90"/>
    </row>
    <row r="97" spans="3:14" ht="20.25">
      <c r="C97" s="44"/>
      <c r="D97" s="44"/>
      <c r="E97" s="44"/>
      <c r="F97" s="45"/>
      <c r="G97" s="45"/>
      <c r="H97" s="45"/>
      <c r="I97" s="45"/>
      <c r="J97" s="45"/>
      <c r="K97" s="45"/>
      <c r="L97" s="90"/>
      <c r="M97" s="90"/>
      <c r="N97" s="90"/>
    </row>
    <row r="98" spans="3:14" ht="20.25">
      <c r="C98" s="44"/>
      <c r="D98" s="44"/>
      <c r="E98" s="44"/>
      <c r="F98" s="45"/>
      <c r="G98" s="45"/>
      <c r="H98" s="45"/>
      <c r="I98" s="45"/>
      <c r="J98" s="45"/>
      <c r="K98" s="45"/>
      <c r="L98" s="90"/>
      <c r="M98" s="90"/>
      <c r="N98" s="90"/>
    </row>
    <row r="99" spans="3:14" ht="20.25">
      <c r="C99" s="44"/>
      <c r="D99" s="44"/>
      <c r="E99" s="44"/>
      <c r="F99" s="45"/>
      <c r="G99" s="45"/>
      <c r="H99" s="45"/>
      <c r="I99" s="45"/>
      <c r="J99" s="45"/>
      <c r="K99" s="45"/>
      <c r="L99" s="90"/>
      <c r="M99" s="90"/>
      <c r="N99" s="90"/>
    </row>
  </sheetData>
  <sheetProtection/>
  <mergeCells count="21">
    <mergeCell ref="C1:N1"/>
    <mergeCell ref="C2:N2"/>
    <mergeCell ref="M9:M10"/>
    <mergeCell ref="K8:N8"/>
    <mergeCell ref="A4:N4"/>
    <mergeCell ref="A8:B10"/>
    <mergeCell ref="A11:B11"/>
    <mergeCell ref="A5:N5"/>
    <mergeCell ref="A6:N6"/>
    <mergeCell ref="E8:E10"/>
    <mergeCell ref="F9:F10"/>
    <mergeCell ref="B14:N14"/>
    <mergeCell ref="H9:H10"/>
    <mergeCell ref="L16:M16"/>
    <mergeCell ref="A13:B13"/>
    <mergeCell ref="B7:N7"/>
    <mergeCell ref="C8:C10"/>
    <mergeCell ref="D8:D10"/>
    <mergeCell ref="J9:J10"/>
    <mergeCell ref="I9:I10"/>
    <mergeCell ref="G9:G10"/>
  </mergeCells>
  <conditionalFormatting sqref="M11 M13">
    <cfRule type="cellIs" priority="16" dxfId="4" operator="between" stopIfTrue="1">
      <formula>4.5</formula>
      <formula>5</formula>
    </cfRule>
    <cfRule type="cellIs" priority="17" dxfId="3" operator="between" stopIfTrue="1">
      <formula>4</formula>
      <formula>4.4999</formula>
    </cfRule>
    <cfRule type="cellIs" priority="18" dxfId="2" operator="between" stopIfTrue="1">
      <formula>3</formula>
      <formula>3.9999</formula>
    </cfRule>
    <cfRule type="cellIs" priority="19" dxfId="1" operator="between" stopIfTrue="1">
      <formula>2</formula>
      <formula>2.9999</formula>
    </cfRule>
    <cfRule type="cellIs" priority="20" dxfId="0" operator="between" stopIfTrue="1">
      <formula>1</formula>
      <formula>1.9999</formula>
    </cfRule>
  </conditionalFormatting>
  <conditionalFormatting sqref="M12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5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view="pageLayout" workbookViewId="0" topLeftCell="A1">
      <selection activeCell="A2" sqref="A2:B2"/>
    </sheetView>
  </sheetViews>
  <sheetFormatPr defaultColWidth="7.00390625" defaultRowHeight="15"/>
  <cols>
    <col min="1" max="1" width="12.7109375" style="9" customWidth="1"/>
    <col min="2" max="2" width="5.7109375" style="9" customWidth="1"/>
    <col min="3" max="3" width="2.8515625" style="9" customWidth="1"/>
    <col min="4" max="4" width="11.421875" style="9" customWidth="1"/>
    <col min="5" max="10" width="13.00390625" style="9" customWidth="1"/>
    <col min="11" max="11" width="14.8515625" style="9" customWidth="1"/>
    <col min="12" max="16384" width="7.00390625" style="9" customWidth="1"/>
  </cols>
  <sheetData>
    <row r="1" spans="1:11" s="4" customFormat="1" ht="31.5" customHeight="1">
      <c r="A1" s="46" t="s">
        <v>27</v>
      </c>
      <c r="B1" s="188">
        <v>3.3</v>
      </c>
      <c r="C1" s="47" t="s">
        <v>0</v>
      </c>
      <c r="D1" s="265" t="s">
        <v>69</v>
      </c>
      <c r="E1" s="266"/>
      <c r="F1" s="266"/>
      <c r="G1" s="266"/>
      <c r="H1" s="266"/>
      <c r="I1" s="266"/>
      <c r="J1" s="266"/>
      <c r="K1" s="73"/>
    </row>
    <row r="2" spans="1:4" s="4" customFormat="1" ht="24.75" customHeight="1">
      <c r="A2" s="267" t="s">
        <v>1</v>
      </c>
      <c r="B2" s="268"/>
      <c r="C2" s="47" t="s">
        <v>0</v>
      </c>
      <c r="D2" s="48">
        <v>5</v>
      </c>
    </row>
    <row r="3" spans="1:5" s="4" customFormat="1" ht="24.75" customHeight="1">
      <c r="A3" s="267" t="s">
        <v>2</v>
      </c>
      <c r="B3" s="268"/>
      <c r="C3" s="49" t="s">
        <v>0</v>
      </c>
      <c r="D3" s="50" t="e">
        <f>IF(E5=1,"N/A",I9)</f>
        <v>#DIV/0!</v>
      </c>
      <c r="E3" s="51"/>
    </row>
    <row r="4" spans="1:5" s="4" customFormat="1" ht="24.75" customHeight="1">
      <c r="A4" s="267" t="s">
        <v>3</v>
      </c>
      <c r="B4" s="268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4" customFormat="1" ht="24.75" customHeight="1">
      <c r="A5" s="267" t="s">
        <v>4</v>
      </c>
      <c r="B5" s="268"/>
      <c r="C5" s="49" t="s">
        <v>0</v>
      </c>
      <c r="D5" s="53" t="e">
        <f>IF(E5=1,1,J9)</f>
        <v>#DIV/0!</v>
      </c>
      <c r="E5" s="189"/>
      <c r="F5" s="6" t="s">
        <v>5</v>
      </c>
    </row>
    <row r="6" spans="6:7" s="4" customFormat="1" ht="20.25">
      <c r="F6" s="68"/>
      <c r="G6" s="69"/>
    </row>
    <row r="7" spans="1:8" s="55" customFormat="1" ht="26.25" customHeight="1">
      <c r="A7" s="5"/>
      <c r="C7" s="3"/>
      <c r="D7" s="269" t="s">
        <v>6</v>
      </c>
      <c r="E7" s="269"/>
      <c r="F7" s="269"/>
      <c r="G7" s="269"/>
      <c r="H7" s="269"/>
    </row>
    <row r="8" spans="1:10" s="55" customFormat="1" ht="26.25" customHeight="1">
      <c r="A8" s="5"/>
      <c r="C8" s="3"/>
      <c r="D8" s="64" t="s">
        <v>9</v>
      </c>
      <c r="E8" s="64" t="s">
        <v>10</v>
      </c>
      <c r="F8" s="64" t="s">
        <v>11</v>
      </c>
      <c r="G8" s="64" t="s">
        <v>12</v>
      </c>
      <c r="H8" s="64" t="s">
        <v>13</v>
      </c>
      <c r="I8" s="65" t="s">
        <v>2</v>
      </c>
      <c r="J8" s="173" t="s">
        <v>7</v>
      </c>
    </row>
    <row r="9" spans="2:10" s="55" customFormat="1" ht="26.25" customHeight="1">
      <c r="B9" s="62"/>
      <c r="D9" s="63">
        <v>40</v>
      </c>
      <c r="E9" s="63">
        <v>50</v>
      </c>
      <c r="F9" s="63">
        <v>60</v>
      </c>
      <c r="G9" s="63">
        <v>70</v>
      </c>
      <c r="H9" s="63">
        <v>80</v>
      </c>
      <c r="I9" s="67" t="e">
        <f>J12*100/J11</f>
        <v>#DIV/0!</v>
      </c>
      <c r="J9" s="66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0"/>
      <c r="D10" s="71"/>
      <c r="E10" s="72"/>
    </row>
    <row r="11" spans="4:11" s="54" customFormat="1" ht="54.75" customHeight="1">
      <c r="D11" s="270" t="s">
        <v>70</v>
      </c>
      <c r="E11" s="271"/>
      <c r="F11" s="271"/>
      <c r="G11" s="271"/>
      <c r="H11" s="271"/>
      <c r="I11" s="271"/>
      <c r="J11" s="190"/>
      <c r="K11" s="6" t="s">
        <v>8</v>
      </c>
    </row>
    <row r="12" spans="4:11" s="54" customFormat="1" ht="54.75" customHeight="1">
      <c r="D12" s="270" t="s">
        <v>71</v>
      </c>
      <c r="E12" s="270"/>
      <c r="F12" s="270"/>
      <c r="G12" s="270"/>
      <c r="H12" s="270"/>
      <c r="I12" s="270"/>
      <c r="J12" s="190"/>
      <c r="K12" s="6" t="s">
        <v>8</v>
      </c>
    </row>
    <row r="13" spans="4:11" s="54" customFormat="1" ht="31.5" customHeight="1">
      <c r="D13" s="56"/>
      <c r="E13" s="57"/>
      <c r="F13" s="57"/>
      <c r="G13" s="57"/>
      <c r="H13" s="57"/>
      <c r="I13" s="57"/>
      <c r="J13" s="58"/>
      <c r="K13" s="59"/>
    </row>
    <row r="14" spans="4:11" s="54" customFormat="1" ht="54.75" customHeight="1">
      <c r="D14" s="272" t="s">
        <v>31</v>
      </c>
      <c r="E14" s="272"/>
      <c r="F14" s="272"/>
      <c r="G14" s="272"/>
      <c r="H14" s="272"/>
      <c r="I14" s="60" t="e">
        <f>J12*100/J11</f>
        <v>#DIV/0!</v>
      </c>
      <c r="J14" s="58"/>
      <c r="K14" s="59"/>
    </row>
    <row r="15" spans="4:11" s="54" customFormat="1" ht="20.25">
      <c r="D15" s="172"/>
      <c r="E15" s="172"/>
      <c r="F15" s="172"/>
      <c r="G15" s="172"/>
      <c r="H15" s="172"/>
      <c r="I15" s="191"/>
      <c r="J15" s="58"/>
      <c r="K15" s="59"/>
    </row>
    <row r="16" spans="1:256" s="1" customFormat="1" ht="24" customHeight="1">
      <c r="A16" s="192"/>
      <c r="B16" s="193" t="s">
        <v>72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  <c r="IV16" s="192"/>
    </row>
    <row r="17" spans="1:256" s="1" customFormat="1" ht="21.75" customHeight="1">
      <c r="A17" s="192"/>
      <c r="B17" s="273" t="s">
        <v>73</v>
      </c>
      <c r="C17" s="273"/>
      <c r="D17" s="273"/>
      <c r="E17" s="273"/>
      <c r="F17" s="273"/>
      <c r="G17" s="273"/>
      <c r="H17" s="273"/>
      <c r="I17" s="273"/>
      <c r="J17" s="273"/>
      <c r="K17" s="273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pans="1:256" s="1" customFormat="1" ht="170.25" customHeight="1">
      <c r="A18" s="19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s="1" customFormat="1" ht="21.75">
      <c r="A19" s="192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s="1" customFormat="1" ht="21.75">
      <c r="A20" s="192"/>
      <c r="B20" s="274" t="s">
        <v>74</v>
      </c>
      <c r="C20" s="274"/>
      <c r="D20" s="274"/>
      <c r="E20" s="274"/>
      <c r="F20" s="274"/>
      <c r="G20" s="274"/>
      <c r="H20" s="274"/>
      <c r="I20" s="194"/>
      <c r="J20" s="194"/>
      <c r="K20" s="194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256" s="1" customFormat="1" ht="21.75">
      <c r="A21" s="192"/>
      <c r="B21" s="274" t="s">
        <v>75</v>
      </c>
      <c r="C21" s="274"/>
      <c r="D21" s="274"/>
      <c r="E21" s="194"/>
      <c r="F21" s="194"/>
      <c r="G21" s="194"/>
      <c r="H21" s="194"/>
      <c r="I21" s="194"/>
      <c r="J21" s="194"/>
      <c r="K21" s="194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pans="1:256" s="1" customFormat="1" ht="21.75" customHeight="1">
      <c r="A22" s="192"/>
      <c r="B22" s="275" t="s">
        <v>76</v>
      </c>
      <c r="C22" s="275"/>
      <c r="D22" s="275"/>
      <c r="E22" s="275"/>
      <c r="F22" s="275"/>
      <c r="G22" s="275"/>
      <c r="H22" s="275"/>
      <c r="I22" s="275"/>
      <c r="J22" s="194"/>
      <c r="K22" s="194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s="1" customFormat="1" ht="13.5" customHeight="1">
      <c r="A23" s="192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pans="1:256" s="1" customFormat="1" ht="21.75">
      <c r="A24" s="192"/>
      <c r="B24" s="276" t="s">
        <v>77</v>
      </c>
      <c r="C24" s="276"/>
      <c r="D24" s="276"/>
      <c r="E24" s="195" t="s">
        <v>78</v>
      </c>
      <c r="F24" s="195" t="s">
        <v>79</v>
      </c>
      <c r="G24" s="195" t="s">
        <v>22</v>
      </c>
      <c r="H24" s="195" t="s">
        <v>80</v>
      </c>
      <c r="I24" s="195" t="s">
        <v>22</v>
      </c>
      <c r="J24" s="194"/>
      <c r="K24" s="194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pans="1:256" s="1" customFormat="1" ht="21.75">
      <c r="A25" s="192"/>
      <c r="B25" s="277" t="s">
        <v>42</v>
      </c>
      <c r="C25" s="277"/>
      <c r="D25" s="277"/>
      <c r="E25" s="197"/>
      <c r="F25" s="197"/>
      <c r="G25" s="196" t="e">
        <f>F25*100/E25</f>
        <v>#DIV/0!</v>
      </c>
      <c r="H25" s="197"/>
      <c r="I25" s="196" t="e">
        <f>H25*100/E25</f>
        <v>#DIV/0!</v>
      </c>
      <c r="J25" s="194"/>
      <c r="K25" s="194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pans="1:256" s="1" customFormat="1" ht="21.75">
      <c r="A26" s="192"/>
      <c r="B26" s="277" t="s">
        <v>43</v>
      </c>
      <c r="C26" s="277"/>
      <c r="D26" s="277"/>
      <c r="E26" s="197"/>
      <c r="F26" s="197"/>
      <c r="G26" s="196" t="e">
        <f>F26*100/E26</f>
        <v>#DIV/0!</v>
      </c>
      <c r="H26" s="197"/>
      <c r="I26" s="196" t="e">
        <f>H26*100/E26</f>
        <v>#DIV/0!</v>
      </c>
      <c r="J26" s="194"/>
      <c r="K26" s="194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s="1" customFormat="1" ht="21.75">
      <c r="A27" s="192"/>
      <c r="B27" s="277" t="s">
        <v>81</v>
      </c>
      <c r="C27" s="277"/>
      <c r="D27" s="277"/>
      <c r="E27" s="197"/>
      <c r="F27" s="197"/>
      <c r="G27" s="196" t="e">
        <f>F27*100/E27</f>
        <v>#DIV/0!</v>
      </c>
      <c r="H27" s="197"/>
      <c r="I27" s="196" t="e">
        <f>H27*100/E27</f>
        <v>#DIV/0!</v>
      </c>
      <c r="J27" s="194"/>
      <c r="K27" s="194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1" customFormat="1" ht="21.75">
      <c r="A28" s="192"/>
      <c r="B28" s="278" t="s">
        <v>45</v>
      </c>
      <c r="C28" s="278"/>
      <c r="D28" s="278"/>
      <c r="E28" s="195">
        <f>SUM(E25:E27)</f>
        <v>0</v>
      </c>
      <c r="F28" s="195">
        <f>SUM(F25:F27)</f>
        <v>0</v>
      </c>
      <c r="G28" s="195" t="e">
        <f>F28*100/E28</f>
        <v>#DIV/0!</v>
      </c>
      <c r="H28" s="195">
        <f>SUM(H25:H27)</f>
        <v>0</v>
      </c>
      <c r="I28" s="195" t="e">
        <f>H28*100/E28</f>
        <v>#DIV/0!</v>
      </c>
      <c r="J28" s="194"/>
      <c r="K28" s="194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1" customFormat="1" ht="21.75">
      <c r="A29" s="192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1" customFormat="1" ht="21.75">
      <c r="A30" s="192"/>
      <c r="B30" s="274" t="s">
        <v>82</v>
      </c>
      <c r="C30" s="274"/>
      <c r="D30" s="274"/>
      <c r="E30" s="194"/>
      <c r="F30" s="194"/>
      <c r="G30" s="194"/>
      <c r="H30" s="194"/>
      <c r="I30" s="194"/>
      <c r="J30" s="194"/>
      <c r="K30" s="194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1" customFormat="1" ht="21.75">
      <c r="A31" s="192"/>
      <c r="B31" s="279" t="s">
        <v>83</v>
      </c>
      <c r="C31" s="279"/>
      <c r="D31" s="279"/>
      <c r="E31" s="279"/>
      <c r="F31" s="279"/>
      <c r="G31" s="279"/>
      <c r="H31" s="279"/>
      <c r="I31" s="279"/>
      <c r="J31" s="279"/>
      <c r="K31" s="194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1" customFormat="1" ht="11.25" customHeight="1">
      <c r="A32" s="192"/>
      <c r="B32" s="198"/>
      <c r="C32" s="198"/>
      <c r="D32" s="198"/>
      <c r="E32" s="198"/>
      <c r="F32" s="198"/>
      <c r="G32" s="198"/>
      <c r="H32" s="198"/>
      <c r="I32" s="198"/>
      <c r="J32" s="198"/>
      <c r="K32" s="194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1" customFormat="1" ht="21.75">
      <c r="A33" s="192"/>
      <c r="B33" s="276" t="s">
        <v>84</v>
      </c>
      <c r="C33" s="276"/>
      <c r="D33" s="276"/>
      <c r="E33" s="276" t="s">
        <v>85</v>
      </c>
      <c r="F33" s="276"/>
      <c r="G33" s="195" t="s">
        <v>22</v>
      </c>
      <c r="H33" s="276" t="s">
        <v>86</v>
      </c>
      <c r="I33" s="276"/>
      <c r="J33" s="195" t="s">
        <v>22</v>
      </c>
      <c r="K33" s="195" t="s">
        <v>87</v>
      </c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1" customFormat="1" ht="21.75">
      <c r="A34" s="192"/>
      <c r="B34" s="280"/>
      <c r="C34" s="280"/>
      <c r="D34" s="280"/>
      <c r="E34" s="280"/>
      <c r="F34" s="280"/>
      <c r="G34" s="196" t="e">
        <f>E34*100/B34</f>
        <v>#DIV/0!</v>
      </c>
      <c r="H34" s="280"/>
      <c r="I34" s="280"/>
      <c r="J34" s="196" t="e">
        <f>H34*100/B34</f>
        <v>#DIV/0!</v>
      </c>
      <c r="K34" s="199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1" customFormat="1" ht="21.75">
      <c r="A35" s="192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1" customFormat="1" ht="21.75" customHeight="1">
      <c r="A36" s="192"/>
      <c r="B36" s="274" t="s">
        <v>88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1" customFormat="1" ht="21.75">
      <c r="A37" s="192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1" customFormat="1" ht="21.75">
      <c r="A38" s="192"/>
      <c r="B38" s="276" t="s">
        <v>77</v>
      </c>
      <c r="C38" s="276"/>
      <c r="D38" s="276"/>
      <c r="E38" s="195" t="s">
        <v>78</v>
      </c>
      <c r="F38" s="195" t="s">
        <v>79</v>
      </c>
      <c r="G38" s="195" t="s">
        <v>22</v>
      </c>
      <c r="H38" s="195" t="s">
        <v>80</v>
      </c>
      <c r="I38" s="195" t="s">
        <v>22</v>
      </c>
      <c r="J38" s="194"/>
      <c r="K38" s="194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1" customFormat="1" ht="21.75">
      <c r="A39" s="192"/>
      <c r="B39" s="277" t="s">
        <v>42</v>
      </c>
      <c r="C39" s="277"/>
      <c r="D39" s="277"/>
      <c r="E39" s="197"/>
      <c r="F39" s="197"/>
      <c r="G39" s="196" t="e">
        <f>F39*100/E39</f>
        <v>#DIV/0!</v>
      </c>
      <c r="H39" s="197"/>
      <c r="I39" s="196" t="e">
        <f>H39*100/E39</f>
        <v>#DIV/0!</v>
      </c>
      <c r="J39" s="194"/>
      <c r="K39" s="194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1" customFormat="1" ht="21.75">
      <c r="A40" s="192"/>
      <c r="B40" s="277" t="s">
        <v>43</v>
      </c>
      <c r="C40" s="277"/>
      <c r="D40" s="277"/>
      <c r="E40" s="197"/>
      <c r="F40" s="197"/>
      <c r="G40" s="196" t="e">
        <f>F40*100/E40</f>
        <v>#DIV/0!</v>
      </c>
      <c r="H40" s="197"/>
      <c r="I40" s="196" t="e">
        <f>H40*100/E40</f>
        <v>#DIV/0!</v>
      </c>
      <c r="J40" s="194"/>
      <c r="K40" s="194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1" customFormat="1" ht="21.75">
      <c r="A41" s="192"/>
      <c r="B41" s="277" t="s">
        <v>81</v>
      </c>
      <c r="C41" s="277"/>
      <c r="D41" s="277"/>
      <c r="E41" s="197"/>
      <c r="F41" s="197"/>
      <c r="G41" s="196" t="e">
        <f>F41*100/E41</f>
        <v>#DIV/0!</v>
      </c>
      <c r="H41" s="197"/>
      <c r="I41" s="196" t="e">
        <f>H41*100/E41</f>
        <v>#DIV/0!</v>
      </c>
      <c r="J41" s="194"/>
      <c r="K41" s="194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1" customFormat="1" ht="21.75">
      <c r="A42" s="192"/>
      <c r="B42" s="278" t="s">
        <v>45</v>
      </c>
      <c r="C42" s="278"/>
      <c r="D42" s="278"/>
      <c r="E42" s="195">
        <f>SUM(E39:E41)</f>
        <v>0</v>
      </c>
      <c r="F42" s="195">
        <f>SUM(F39:F41)</f>
        <v>0</v>
      </c>
      <c r="G42" s="195" t="e">
        <f>F42*100/E42</f>
        <v>#DIV/0!</v>
      </c>
      <c r="H42" s="195">
        <f>SUM(H39:H41)</f>
        <v>0</v>
      </c>
      <c r="I42" s="195" t="e">
        <f>H42*100/E42</f>
        <v>#DIV/0!</v>
      </c>
      <c r="J42" s="194"/>
      <c r="K42" s="194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1" customFormat="1" ht="21.75">
      <c r="A43" s="192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2:4" s="7" customFormat="1" ht="24" customHeight="1">
      <c r="B44" s="283" t="s">
        <v>26</v>
      </c>
      <c r="C44" s="283"/>
      <c r="D44" s="283"/>
    </row>
    <row r="45" spans="2:11" s="7" customFormat="1" ht="24" customHeight="1">
      <c r="B45" s="284"/>
      <c r="C45" s="284"/>
      <c r="D45" s="284"/>
      <c r="E45" s="284"/>
      <c r="F45" s="284"/>
      <c r="G45" s="284"/>
      <c r="H45" s="284"/>
      <c r="I45" s="284"/>
      <c r="J45" s="284"/>
      <c r="K45" s="284"/>
    </row>
    <row r="46" spans="2:11" s="7" customFormat="1" ht="24" customHeight="1">
      <c r="B46" s="284"/>
      <c r="C46" s="284"/>
      <c r="D46" s="284"/>
      <c r="E46" s="284"/>
      <c r="F46" s="284"/>
      <c r="G46" s="284"/>
      <c r="H46" s="284"/>
      <c r="I46" s="284"/>
      <c r="J46" s="284"/>
      <c r="K46" s="284"/>
    </row>
    <row r="47" spans="2:11" s="7" customFormat="1" ht="24" customHeight="1">
      <c r="B47" s="284"/>
      <c r="C47" s="284"/>
      <c r="D47" s="284"/>
      <c r="E47" s="284"/>
      <c r="F47" s="284"/>
      <c r="G47" s="284"/>
      <c r="H47" s="284"/>
      <c r="I47" s="284"/>
      <c r="J47" s="284"/>
      <c r="K47" s="284"/>
    </row>
    <row r="48" spans="2:11" s="7" customFormat="1" ht="24" customHeight="1">
      <c r="B48" s="284"/>
      <c r="C48" s="284"/>
      <c r="D48" s="284"/>
      <c r="E48" s="284"/>
      <c r="F48" s="284"/>
      <c r="G48" s="284"/>
      <c r="H48" s="284"/>
      <c r="I48" s="284"/>
      <c r="J48" s="284"/>
      <c r="K48" s="284"/>
    </row>
    <row r="49" spans="2:11" s="7" customFormat="1" ht="24" customHeight="1">
      <c r="B49" s="284"/>
      <c r="C49" s="284"/>
      <c r="D49" s="284"/>
      <c r="E49" s="284"/>
      <c r="F49" s="284"/>
      <c r="G49" s="284"/>
      <c r="H49" s="284"/>
      <c r="I49" s="284"/>
      <c r="J49" s="284"/>
      <c r="K49" s="284"/>
    </row>
    <row r="50" spans="2:11" s="7" customFormat="1" ht="24" customHeight="1">
      <c r="B50" s="284"/>
      <c r="C50" s="284"/>
      <c r="D50" s="284"/>
      <c r="E50" s="284"/>
      <c r="F50" s="284"/>
      <c r="G50" s="284"/>
      <c r="H50" s="284"/>
      <c r="I50" s="284"/>
      <c r="J50" s="284"/>
      <c r="K50" s="284"/>
    </row>
    <row r="51" spans="2:11" s="7" customFormat="1" ht="24" customHeight="1">
      <c r="B51" s="283" t="s">
        <v>89</v>
      </c>
      <c r="C51" s="283"/>
      <c r="D51" s="283"/>
      <c r="E51" s="283"/>
      <c r="F51" s="283"/>
      <c r="G51" s="283"/>
      <c r="H51" s="283"/>
      <c r="I51" s="283"/>
      <c r="J51" s="283"/>
      <c r="K51" s="283"/>
    </row>
    <row r="52" spans="2:11" s="7" customFormat="1" ht="20.2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24" customHeight="1">
      <c r="B53" s="61" t="s">
        <v>14</v>
      </c>
      <c r="C53" s="61"/>
      <c r="D53" s="61"/>
      <c r="E53" s="61"/>
      <c r="F53" s="61"/>
      <c r="G53" s="61"/>
      <c r="H53" s="61"/>
      <c r="I53" s="61"/>
      <c r="J53" s="61"/>
      <c r="K53" s="61"/>
    </row>
    <row r="54" spans="2:11" ht="24" customHeight="1"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2:11" ht="24" customHeight="1">
      <c r="B55" s="285"/>
      <c r="C55" s="285"/>
      <c r="D55" s="285"/>
      <c r="E55" s="285"/>
      <c r="F55" s="285"/>
      <c r="G55" s="285"/>
      <c r="H55" s="285"/>
      <c r="I55" s="285"/>
      <c r="J55" s="285"/>
      <c r="K55" s="285"/>
    </row>
    <row r="56" spans="2:11" ht="24" customHeight="1">
      <c r="B56" s="285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2:11" ht="24" customHeight="1">
      <c r="B57" s="285"/>
      <c r="C57" s="285"/>
      <c r="D57" s="285"/>
      <c r="E57" s="285"/>
      <c r="F57" s="285"/>
      <c r="G57" s="285"/>
      <c r="H57" s="285"/>
      <c r="I57" s="285"/>
      <c r="J57" s="285"/>
      <c r="K57" s="285"/>
    </row>
    <row r="58" spans="2:11" ht="24" customHeight="1">
      <c r="B58" s="285"/>
      <c r="C58" s="285"/>
      <c r="D58" s="285"/>
      <c r="E58" s="285"/>
      <c r="F58" s="285"/>
      <c r="G58" s="285"/>
      <c r="H58" s="285"/>
      <c r="I58" s="285"/>
      <c r="J58" s="285"/>
      <c r="K58" s="285"/>
    </row>
    <row r="59" spans="2:11" ht="24" customHeight="1"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2:10" ht="24" customHeight="1">
      <c r="B60" s="283" t="s">
        <v>89</v>
      </c>
      <c r="C60" s="283"/>
      <c r="D60" s="283"/>
      <c r="E60" s="283"/>
      <c r="F60" s="283"/>
      <c r="G60" s="283"/>
      <c r="H60" s="283"/>
      <c r="I60" s="283"/>
      <c r="J60" s="283"/>
    </row>
    <row r="63" spans="2:11" ht="24.75" customHeight="1">
      <c r="B63" s="286" t="s">
        <v>90</v>
      </c>
      <c r="C63" s="286"/>
      <c r="D63" s="286"/>
      <c r="E63" s="286"/>
      <c r="F63" s="286"/>
      <c r="G63" s="286"/>
      <c r="H63" s="286"/>
      <c r="I63" s="286"/>
      <c r="J63" s="286"/>
      <c r="K63" s="286"/>
    </row>
    <row r="64" spans="2:11" ht="24.75" customHeight="1">
      <c r="B64" s="288" t="s">
        <v>91</v>
      </c>
      <c r="C64" s="290" t="s">
        <v>92</v>
      </c>
      <c r="D64" s="291"/>
      <c r="E64" s="291"/>
      <c r="F64" s="292"/>
      <c r="G64" s="296" t="s">
        <v>93</v>
      </c>
      <c r="H64" s="298" t="s">
        <v>94</v>
      </c>
      <c r="I64" s="298" t="s">
        <v>95</v>
      </c>
      <c r="J64" s="281" t="s">
        <v>96</v>
      </c>
      <c r="K64" s="302" t="s">
        <v>22</v>
      </c>
    </row>
    <row r="65" spans="2:11" ht="20.25">
      <c r="B65" s="289"/>
      <c r="C65" s="293"/>
      <c r="D65" s="294"/>
      <c r="E65" s="294"/>
      <c r="F65" s="295"/>
      <c r="G65" s="297"/>
      <c r="H65" s="299"/>
      <c r="I65" s="300"/>
      <c r="J65" s="282"/>
      <c r="K65" s="303"/>
    </row>
    <row r="66" spans="2:11" ht="27" customHeight="1">
      <c r="B66" s="304">
        <v>1</v>
      </c>
      <c r="C66" s="307" t="s">
        <v>97</v>
      </c>
      <c r="D66" s="308"/>
      <c r="E66" s="308"/>
      <c r="F66" s="309"/>
      <c r="G66" s="200"/>
      <c r="H66" s="201"/>
      <c r="I66" s="202"/>
      <c r="J66" s="203"/>
      <c r="K66" s="204"/>
    </row>
    <row r="67" spans="2:11" s="171" customFormat="1" ht="28.5" customHeight="1">
      <c r="B67" s="305"/>
      <c r="C67" s="287" t="s">
        <v>98</v>
      </c>
      <c r="D67" s="287"/>
      <c r="E67" s="287"/>
      <c r="F67" s="287"/>
      <c r="G67" s="310"/>
      <c r="H67" s="312"/>
      <c r="I67" s="314"/>
      <c r="J67" s="316"/>
      <c r="K67" s="318"/>
    </row>
    <row r="68" spans="2:11" s="171" customFormat="1" ht="28.5" customHeight="1">
      <c r="B68" s="305"/>
      <c r="C68" s="287" t="s">
        <v>99</v>
      </c>
      <c r="D68" s="287"/>
      <c r="E68" s="287"/>
      <c r="F68" s="287"/>
      <c r="G68" s="311"/>
      <c r="H68" s="313"/>
      <c r="I68" s="315"/>
      <c r="J68" s="317"/>
      <c r="K68" s="319"/>
    </row>
    <row r="69" spans="2:11" s="171" customFormat="1" ht="28.5" customHeight="1">
      <c r="B69" s="305"/>
      <c r="C69" s="327" t="s">
        <v>100</v>
      </c>
      <c r="D69" s="327"/>
      <c r="E69" s="327"/>
      <c r="F69" s="327"/>
      <c r="G69" s="205"/>
      <c r="H69" s="206"/>
      <c r="I69" s="207"/>
      <c r="J69" s="208"/>
      <c r="K69" s="209"/>
    </row>
    <row r="70" spans="2:11" s="171" customFormat="1" ht="43.5" customHeight="1">
      <c r="B70" s="305"/>
      <c r="C70" s="301" t="s">
        <v>101</v>
      </c>
      <c r="D70" s="301"/>
      <c r="E70" s="301"/>
      <c r="F70" s="301"/>
      <c r="G70" s="205"/>
      <c r="H70" s="206"/>
      <c r="I70" s="207"/>
      <c r="J70" s="208"/>
      <c r="K70" s="209"/>
    </row>
    <row r="71" spans="2:11" s="171" customFormat="1" ht="28.5" customHeight="1">
      <c r="B71" s="305"/>
      <c r="C71" s="301" t="s">
        <v>102</v>
      </c>
      <c r="D71" s="301"/>
      <c r="E71" s="301"/>
      <c r="F71" s="301"/>
      <c r="G71" s="205"/>
      <c r="H71" s="206"/>
      <c r="I71" s="207"/>
      <c r="J71" s="208"/>
      <c r="K71" s="209"/>
    </row>
    <row r="72" spans="2:11" s="171" customFormat="1" ht="28.5" customHeight="1">
      <c r="B72" s="305"/>
      <c r="C72" s="301" t="s">
        <v>103</v>
      </c>
      <c r="D72" s="301"/>
      <c r="E72" s="301"/>
      <c r="F72" s="301"/>
      <c r="G72" s="205"/>
      <c r="H72" s="206"/>
      <c r="I72" s="207"/>
      <c r="J72" s="208"/>
      <c r="K72" s="209"/>
    </row>
    <row r="73" spans="2:11" s="171" customFormat="1" ht="28.5" customHeight="1">
      <c r="B73" s="305"/>
      <c r="C73" s="301" t="s">
        <v>104</v>
      </c>
      <c r="D73" s="301"/>
      <c r="E73" s="301"/>
      <c r="F73" s="301"/>
      <c r="G73" s="205"/>
      <c r="H73" s="206"/>
      <c r="I73" s="207"/>
      <c r="J73" s="208"/>
      <c r="K73" s="209"/>
    </row>
    <row r="74" spans="2:11" s="171" customFormat="1" ht="28.5" customHeight="1">
      <c r="B74" s="305"/>
      <c r="C74" s="301" t="s">
        <v>105</v>
      </c>
      <c r="D74" s="301"/>
      <c r="E74" s="301"/>
      <c r="F74" s="301"/>
      <c r="G74" s="205"/>
      <c r="H74" s="206"/>
      <c r="I74" s="207"/>
      <c r="J74" s="208"/>
      <c r="K74" s="209"/>
    </row>
    <row r="75" spans="2:11" s="171" customFormat="1" ht="28.5" customHeight="1">
      <c r="B75" s="305"/>
      <c r="C75" s="301" t="s">
        <v>106</v>
      </c>
      <c r="D75" s="301"/>
      <c r="E75" s="301"/>
      <c r="F75" s="301"/>
      <c r="G75" s="205"/>
      <c r="H75" s="206"/>
      <c r="I75" s="207"/>
      <c r="J75" s="208"/>
      <c r="K75" s="209"/>
    </row>
    <row r="76" spans="2:11" s="215" customFormat="1" ht="70.5" customHeight="1">
      <c r="B76" s="305"/>
      <c r="C76" s="331" t="s">
        <v>107</v>
      </c>
      <c r="D76" s="331"/>
      <c r="E76" s="331"/>
      <c r="F76" s="331"/>
      <c r="G76" s="210"/>
      <c r="H76" s="211"/>
      <c r="I76" s="212"/>
      <c r="J76" s="213"/>
      <c r="K76" s="214"/>
    </row>
    <row r="77" spans="2:11" s="215" customFormat="1" ht="46.5" customHeight="1">
      <c r="B77" s="305"/>
      <c r="C77" s="331" t="s">
        <v>108</v>
      </c>
      <c r="D77" s="331"/>
      <c r="E77" s="331"/>
      <c r="F77" s="331"/>
      <c r="G77" s="210"/>
      <c r="H77" s="211"/>
      <c r="I77" s="212"/>
      <c r="J77" s="213"/>
      <c r="K77" s="214"/>
    </row>
    <row r="78" spans="2:11" s="171" customFormat="1" ht="30" customHeight="1">
      <c r="B78" s="306"/>
      <c r="C78" s="301" t="s">
        <v>109</v>
      </c>
      <c r="D78" s="301"/>
      <c r="E78" s="301"/>
      <c r="F78" s="301"/>
      <c r="G78" s="205"/>
      <c r="H78" s="206"/>
      <c r="I78" s="207"/>
      <c r="J78" s="208"/>
      <c r="K78" s="209"/>
    </row>
    <row r="79" spans="2:11" ht="27" customHeight="1">
      <c r="B79" s="320">
        <v>2</v>
      </c>
      <c r="C79" s="323" t="s">
        <v>110</v>
      </c>
      <c r="D79" s="324"/>
      <c r="E79" s="324"/>
      <c r="F79" s="325"/>
      <c r="G79" s="200"/>
      <c r="H79" s="201"/>
      <c r="I79" s="202"/>
      <c r="J79" s="203"/>
      <c r="K79" s="204"/>
    </row>
    <row r="80" spans="2:11" ht="30.75" customHeight="1">
      <c r="B80" s="321"/>
      <c r="C80" s="301" t="s">
        <v>111</v>
      </c>
      <c r="D80" s="301"/>
      <c r="E80" s="301"/>
      <c r="F80" s="301"/>
      <c r="G80" s="200"/>
      <c r="H80" s="201"/>
      <c r="I80" s="202"/>
      <c r="J80" s="203"/>
      <c r="K80" s="204"/>
    </row>
    <row r="81" spans="2:11" ht="30.75" customHeight="1">
      <c r="B81" s="321"/>
      <c r="C81" s="301" t="s">
        <v>112</v>
      </c>
      <c r="D81" s="301"/>
      <c r="E81" s="301"/>
      <c r="F81" s="301"/>
      <c r="G81" s="200"/>
      <c r="H81" s="201"/>
      <c r="I81" s="202"/>
      <c r="J81" s="203"/>
      <c r="K81" s="204"/>
    </row>
    <row r="82" spans="2:11" ht="30.75" customHeight="1">
      <c r="B82" s="322"/>
      <c r="C82" s="326" t="s">
        <v>113</v>
      </c>
      <c r="D82" s="326"/>
      <c r="E82" s="326"/>
      <c r="F82" s="326"/>
      <c r="G82" s="200"/>
      <c r="H82" s="201"/>
      <c r="I82" s="202"/>
      <c r="J82" s="203"/>
      <c r="K82" s="204"/>
    </row>
    <row r="83" spans="2:11" ht="27" customHeight="1">
      <c r="B83" s="304">
        <v>3</v>
      </c>
      <c r="C83" s="335" t="s">
        <v>114</v>
      </c>
      <c r="D83" s="336"/>
      <c r="E83" s="336"/>
      <c r="F83" s="337"/>
      <c r="G83" s="200"/>
      <c r="H83" s="201"/>
      <c r="I83" s="202"/>
      <c r="J83" s="203"/>
      <c r="K83" s="204"/>
    </row>
    <row r="84" spans="2:11" s="221" customFormat="1" ht="95.25" customHeight="1">
      <c r="B84" s="306"/>
      <c r="C84" s="338" t="s">
        <v>115</v>
      </c>
      <c r="D84" s="339"/>
      <c r="E84" s="339"/>
      <c r="F84" s="340"/>
      <c r="G84" s="216"/>
      <c r="H84" s="217"/>
      <c r="I84" s="218"/>
      <c r="J84" s="219"/>
      <c r="K84" s="220"/>
    </row>
    <row r="85" spans="2:11" ht="27" customHeight="1">
      <c r="B85" s="304">
        <v>4</v>
      </c>
      <c r="C85" s="341" t="s">
        <v>116</v>
      </c>
      <c r="D85" s="342"/>
      <c r="E85" s="342"/>
      <c r="F85" s="343"/>
      <c r="G85" s="200"/>
      <c r="H85" s="201"/>
      <c r="I85" s="202"/>
      <c r="J85" s="203"/>
      <c r="K85" s="204"/>
    </row>
    <row r="86" spans="2:11" ht="30.75" customHeight="1">
      <c r="B86" s="305"/>
      <c r="C86" s="328" t="s">
        <v>117</v>
      </c>
      <c r="D86" s="329"/>
      <c r="E86" s="329"/>
      <c r="F86" s="330"/>
      <c r="G86" s="200"/>
      <c r="H86" s="201"/>
      <c r="I86" s="202"/>
      <c r="J86" s="203"/>
      <c r="K86" s="204"/>
    </row>
    <row r="87" spans="2:11" ht="30.75" customHeight="1">
      <c r="B87" s="305"/>
      <c r="C87" s="328" t="s">
        <v>118</v>
      </c>
      <c r="D87" s="329"/>
      <c r="E87" s="329"/>
      <c r="F87" s="330"/>
      <c r="G87" s="200"/>
      <c r="H87" s="201"/>
      <c r="I87" s="202"/>
      <c r="J87" s="203"/>
      <c r="K87" s="204"/>
    </row>
    <row r="88" spans="2:11" ht="30.75" customHeight="1">
      <c r="B88" s="305"/>
      <c r="C88" s="328" t="s">
        <v>119</v>
      </c>
      <c r="D88" s="329"/>
      <c r="E88" s="329"/>
      <c r="F88" s="330"/>
      <c r="G88" s="200"/>
      <c r="H88" s="201"/>
      <c r="I88" s="202"/>
      <c r="J88" s="203"/>
      <c r="K88" s="204"/>
    </row>
    <row r="89" spans="2:11" ht="30.75" customHeight="1">
      <c r="B89" s="305"/>
      <c r="C89" s="328" t="s">
        <v>120</v>
      </c>
      <c r="D89" s="329"/>
      <c r="E89" s="329"/>
      <c r="F89" s="330"/>
      <c r="G89" s="200"/>
      <c r="H89" s="201"/>
      <c r="I89" s="202"/>
      <c r="J89" s="203"/>
      <c r="K89" s="204"/>
    </row>
    <row r="90" spans="2:11" ht="30.75" customHeight="1">
      <c r="B90" s="305"/>
      <c r="C90" s="328" t="s">
        <v>121</v>
      </c>
      <c r="D90" s="329"/>
      <c r="E90" s="329"/>
      <c r="F90" s="330"/>
      <c r="G90" s="200"/>
      <c r="H90" s="201"/>
      <c r="I90" s="202"/>
      <c r="J90" s="203"/>
      <c r="K90" s="204"/>
    </row>
    <row r="91" spans="2:11" ht="30.75" customHeight="1">
      <c r="B91" s="306"/>
      <c r="C91" s="328" t="s">
        <v>122</v>
      </c>
      <c r="D91" s="329"/>
      <c r="E91" s="329"/>
      <c r="F91" s="330"/>
      <c r="G91" s="222"/>
      <c r="H91" s="201"/>
      <c r="I91" s="223"/>
      <c r="J91" s="224"/>
      <c r="K91" s="225"/>
    </row>
    <row r="92" spans="3:11" ht="27" customHeight="1">
      <c r="C92" s="332" t="s">
        <v>123</v>
      </c>
      <c r="D92" s="333"/>
      <c r="E92" s="333"/>
      <c r="F92" s="334"/>
      <c r="G92" s="226">
        <f>SUM(G66:G91)</f>
        <v>0</v>
      </c>
      <c r="H92" s="226">
        <f>SUM(H66:H91)</f>
        <v>0</v>
      </c>
      <c r="I92" s="227" t="e">
        <f>H92*100/G92</f>
        <v>#DIV/0!</v>
      </c>
      <c r="J92" s="226">
        <f>SUM(J66:J91)</f>
        <v>0</v>
      </c>
      <c r="K92" s="227" t="e">
        <f>J92*100/G92</f>
        <v>#DIV/0!</v>
      </c>
    </row>
  </sheetData>
  <sheetProtection password="DFCA" sheet="1"/>
  <mergeCells count="81">
    <mergeCell ref="C91:F91"/>
    <mergeCell ref="C92:F92"/>
    <mergeCell ref="B83:B84"/>
    <mergeCell ref="C83:F83"/>
    <mergeCell ref="C84:F84"/>
    <mergeCell ref="B85:B91"/>
    <mergeCell ref="C85:F85"/>
    <mergeCell ref="C86:F86"/>
    <mergeCell ref="C87:F87"/>
    <mergeCell ref="C88:F88"/>
    <mergeCell ref="C89:F89"/>
    <mergeCell ref="C90:F90"/>
    <mergeCell ref="C75:F75"/>
    <mergeCell ref="C76:F76"/>
    <mergeCell ref="C77:F77"/>
    <mergeCell ref="C78:F78"/>
    <mergeCell ref="B79:B82"/>
    <mergeCell ref="C79:F79"/>
    <mergeCell ref="C80:F80"/>
    <mergeCell ref="C81:F81"/>
    <mergeCell ref="C82:F82"/>
    <mergeCell ref="C69:F69"/>
    <mergeCell ref="C70:F70"/>
    <mergeCell ref="C71:F71"/>
    <mergeCell ref="C72:F72"/>
    <mergeCell ref="C73:F73"/>
    <mergeCell ref="C74:F74"/>
    <mergeCell ref="K64:K65"/>
    <mergeCell ref="B66:B78"/>
    <mergeCell ref="C66:F66"/>
    <mergeCell ref="C67:F67"/>
    <mergeCell ref="G67:G68"/>
    <mergeCell ref="H67:H68"/>
    <mergeCell ref="I67:I68"/>
    <mergeCell ref="J67:J68"/>
    <mergeCell ref="K67:K68"/>
    <mergeCell ref="C68:F68"/>
    <mergeCell ref="B64:B65"/>
    <mergeCell ref="C64:F65"/>
    <mergeCell ref="G64:G65"/>
    <mergeCell ref="H64:H65"/>
    <mergeCell ref="I64:I65"/>
    <mergeCell ref="J64:J65"/>
    <mergeCell ref="B44:D44"/>
    <mergeCell ref="B45:K50"/>
    <mergeCell ref="B51:K51"/>
    <mergeCell ref="B54:K59"/>
    <mergeCell ref="B60:J60"/>
    <mergeCell ref="B63:K63"/>
    <mergeCell ref="B36:K36"/>
    <mergeCell ref="B38:D38"/>
    <mergeCell ref="B39:D39"/>
    <mergeCell ref="B40:D40"/>
    <mergeCell ref="B41:D41"/>
    <mergeCell ref="B42:D42"/>
    <mergeCell ref="B30:D30"/>
    <mergeCell ref="B31:J31"/>
    <mergeCell ref="B33:D33"/>
    <mergeCell ref="E33:F33"/>
    <mergeCell ref="H33:I33"/>
    <mergeCell ref="B34:D34"/>
    <mergeCell ref="E34:F34"/>
    <mergeCell ref="H34:I34"/>
    <mergeCell ref="B22:I22"/>
    <mergeCell ref="B24:D24"/>
    <mergeCell ref="B25:D25"/>
    <mergeCell ref="B26:D26"/>
    <mergeCell ref="B27:D27"/>
    <mergeCell ref="B28:D28"/>
    <mergeCell ref="D11:I11"/>
    <mergeCell ref="D12:I12"/>
    <mergeCell ref="D14:H14"/>
    <mergeCell ref="B17:K18"/>
    <mergeCell ref="B20:H20"/>
    <mergeCell ref="B21:D21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2" manualBreakCount="2">
    <brk id="43" max="255" man="1"/>
    <brk id="6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2">
      <selection activeCell="L16" sqref="L16"/>
    </sheetView>
  </sheetViews>
  <sheetFormatPr defaultColWidth="7.00390625" defaultRowHeight="15"/>
  <cols>
    <col min="1" max="2" width="13.00390625" style="117" customWidth="1"/>
    <col min="3" max="3" width="3.00390625" style="117" customWidth="1"/>
    <col min="4" max="11" width="13.28125" style="117" customWidth="1"/>
    <col min="12" max="12" width="13.140625" style="117" customWidth="1"/>
    <col min="13" max="16384" width="7.00390625" style="117" customWidth="1"/>
  </cols>
  <sheetData>
    <row r="1" s="9" customFormat="1" ht="20.25">
      <c r="K1" s="9" t="str">
        <f>summary2023Y!A6</f>
        <v>สำนักงานคดีศาลสูงภาค...................</v>
      </c>
    </row>
    <row r="2" spans="1:15" s="4" customFormat="1" ht="49.5" customHeight="1">
      <c r="A2" s="46" t="s">
        <v>133</v>
      </c>
      <c r="B2" s="228" t="s">
        <v>134</v>
      </c>
      <c r="C2" s="47" t="s">
        <v>0</v>
      </c>
      <c r="D2" s="265" t="s">
        <v>136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229" t="s">
        <v>135</v>
      </c>
    </row>
    <row r="3" spans="1:4" s="120" customFormat="1" ht="25.5" customHeight="1">
      <c r="A3" s="344" t="s">
        <v>1</v>
      </c>
      <c r="B3" s="345"/>
      <c r="C3" s="118" t="s">
        <v>0</v>
      </c>
      <c r="D3" s="119"/>
    </row>
    <row r="4" spans="1:5" s="120" customFormat="1" ht="25.5" customHeight="1">
      <c r="A4" s="344" t="s">
        <v>2</v>
      </c>
      <c r="B4" s="345"/>
      <c r="C4" s="121" t="s">
        <v>0</v>
      </c>
      <c r="D4" s="122">
        <f>IF(E6=1,"N/A",I10)</f>
        <v>50</v>
      </c>
      <c r="E4" s="123"/>
    </row>
    <row r="5" spans="1:5" s="120" customFormat="1" ht="25.5" customHeight="1">
      <c r="A5" s="344" t="s">
        <v>3</v>
      </c>
      <c r="B5" s="345"/>
      <c r="C5" s="121" t="s">
        <v>0</v>
      </c>
      <c r="D5" s="124" t="str">
        <f>IF(D6="N/A","N/A",IF(D6&gt;=4.5,"ดีมาก",IF(D6&gt;=3.5,"ดี",IF(D6&gt;=2.5,"ปานกลาง",IF(D6&gt;=1.5,"ต่ำ","ต่ำมาก")))))</f>
        <v>ต่ำมาก</v>
      </c>
      <c r="E5" s="123"/>
    </row>
    <row r="6" spans="1:6" s="120" customFormat="1" ht="25.5" customHeight="1">
      <c r="A6" s="344" t="s">
        <v>4</v>
      </c>
      <c r="B6" s="345"/>
      <c r="C6" s="121" t="s">
        <v>0</v>
      </c>
      <c r="D6" s="125">
        <f>IF(E6=1,1,J10)</f>
        <v>1</v>
      </c>
      <c r="E6" s="162"/>
      <c r="F6" s="126" t="s">
        <v>5</v>
      </c>
    </row>
    <row r="7" spans="6:7" s="120" customFormat="1" ht="18.75">
      <c r="F7" s="127"/>
      <c r="G7" s="128"/>
    </row>
    <row r="8" spans="1:8" s="130" customFormat="1" ht="24.75" customHeight="1">
      <c r="A8" s="129"/>
      <c r="C8" s="131"/>
      <c r="D8" s="346" t="s">
        <v>6</v>
      </c>
      <c r="E8" s="346"/>
      <c r="F8" s="346"/>
      <c r="G8" s="346"/>
      <c r="H8" s="346"/>
    </row>
    <row r="9" spans="1:10" s="132" customFormat="1" ht="24.75" customHeight="1">
      <c r="A9" s="129"/>
      <c r="C9" s="131"/>
      <c r="D9" s="133" t="s">
        <v>9</v>
      </c>
      <c r="E9" s="133" t="s">
        <v>10</v>
      </c>
      <c r="F9" s="133" t="s">
        <v>11</v>
      </c>
      <c r="G9" s="133" t="s">
        <v>12</v>
      </c>
      <c r="H9" s="133" t="s">
        <v>13</v>
      </c>
      <c r="I9" s="134" t="s">
        <v>2</v>
      </c>
      <c r="J9" s="170" t="s">
        <v>7</v>
      </c>
    </row>
    <row r="10" spans="2:10" s="130" customFormat="1" ht="24.75" customHeight="1">
      <c r="B10" s="135"/>
      <c r="D10" s="136">
        <v>30</v>
      </c>
      <c r="E10" s="136">
        <v>25</v>
      </c>
      <c r="F10" s="136">
        <v>20</v>
      </c>
      <c r="G10" s="136">
        <v>15</v>
      </c>
      <c r="H10" s="136">
        <v>10</v>
      </c>
      <c r="I10" s="137">
        <f>K16</f>
        <v>50</v>
      </c>
      <c r="J10" s="138">
        <f>6-IF(G10&gt;=H10,IF(K16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1</v>
      </c>
    </row>
    <row r="11" spans="3:5" s="139" customFormat="1" ht="18.75">
      <c r="C11" s="140"/>
      <c r="D11" s="141"/>
      <c r="E11" s="142"/>
    </row>
    <row r="12" spans="3:11" s="139" customFormat="1" ht="27" customHeight="1">
      <c r="C12" s="140"/>
      <c r="D12" s="141"/>
      <c r="E12" s="142"/>
      <c r="H12" s="143" t="s">
        <v>42</v>
      </c>
      <c r="I12" s="143" t="s">
        <v>43</v>
      </c>
      <c r="J12" s="143" t="s">
        <v>44</v>
      </c>
      <c r="K12" s="143" t="s">
        <v>45</v>
      </c>
    </row>
    <row r="13" spans="3:12" s="144" customFormat="1" ht="54" customHeight="1">
      <c r="C13" s="347" t="s">
        <v>124</v>
      </c>
      <c r="D13" s="347"/>
      <c r="E13" s="347"/>
      <c r="F13" s="347"/>
      <c r="G13" s="347"/>
      <c r="H13" s="163">
        <v>134</v>
      </c>
      <c r="I13" s="164">
        <v>2</v>
      </c>
      <c r="J13" s="164"/>
      <c r="K13" s="145">
        <f>H13+I13+J13</f>
        <v>136</v>
      </c>
      <c r="L13" s="126" t="s">
        <v>8</v>
      </c>
    </row>
    <row r="14" spans="3:12" s="144" customFormat="1" ht="54" customHeight="1">
      <c r="C14" s="347" t="s">
        <v>46</v>
      </c>
      <c r="D14" s="347"/>
      <c r="E14" s="347"/>
      <c r="F14" s="347"/>
      <c r="G14" s="347"/>
      <c r="H14" s="165">
        <v>1</v>
      </c>
      <c r="I14" s="166">
        <v>1</v>
      </c>
      <c r="J14" s="166"/>
      <c r="K14" s="146">
        <f>H14+I14+J14</f>
        <v>2</v>
      </c>
      <c r="L14" s="126" t="s">
        <v>8</v>
      </c>
    </row>
    <row r="15" spans="3:11" s="144" customFormat="1" ht="64.5" customHeight="1">
      <c r="C15" s="347" t="s">
        <v>125</v>
      </c>
      <c r="D15" s="347"/>
      <c r="E15" s="347"/>
      <c r="F15" s="347"/>
      <c r="G15" s="347"/>
      <c r="H15" s="147">
        <f>H14*100/H13</f>
        <v>0.746268656716418</v>
      </c>
      <c r="I15" s="147">
        <f>I14*100/I13</f>
        <v>50</v>
      </c>
      <c r="J15" s="147" t="e">
        <f>J14*100/J13</f>
        <v>#DIV/0!</v>
      </c>
      <c r="K15" s="148">
        <f>K14*100/K13</f>
        <v>1.4705882352941178</v>
      </c>
    </row>
    <row r="16" spans="3:11" s="144" customFormat="1" ht="75" customHeight="1">
      <c r="C16" s="149"/>
      <c r="D16" s="149"/>
      <c r="E16" s="149"/>
      <c r="F16" s="149"/>
      <c r="G16" s="348" t="s">
        <v>65</v>
      </c>
      <c r="H16" s="349"/>
      <c r="I16" s="349"/>
      <c r="J16" s="350"/>
      <c r="K16" s="150">
        <f>(I14+J14)*100/(I13+J13)</f>
        <v>50</v>
      </c>
    </row>
    <row r="17" spans="4:11" s="144" customFormat="1" ht="18.75" customHeight="1">
      <c r="D17" s="151"/>
      <c r="E17" s="151"/>
      <c r="F17" s="151"/>
      <c r="G17" s="151"/>
      <c r="H17" s="151"/>
      <c r="I17" s="151"/>
      <c r="J17" s="151"/>
      <c r="K17" s="151"/>
    </row>
    <row r="18" spans="3:11" s="139" customFormat="1" ht="34.5" customHeight="1">
      <c r="C18" s="351" t="s">
        <v>47</v>
      </c>
      <c r="D18" s="351"/>
      <c r="E18" s="351"/>
      <c r="F18" s="351"/>
      <c r="G18" s="351"/>
      <c r="H18" s="146">
        <f>H13-H14</f>
        <v>133</v>
      </c>
      <c r="I18" s="146">
        <f>I13-I14</f>
        <v>1</v>
      </c>
      <c r="J18" s="146">
        <f>J13-J14</f>
        <v>0</v>
      </c>
      <c r="K18" s="146">
        <f>K13-K14</f>
        <v>134</v>
      </c>
    </row>
    <row r="19" spans="3:11" s="140" customFormat="1" ht="34.5" customHeight="1">
      <c r="C19" s="351" t="s">
        <v>48</v>
      </c>
      <c r="D19" s="351"/>
      <c r="E19" s="351"/>
      <c r="F19" s="351"/>
      <c r="G19" s="351"/>
      <c r="H19" s="152">
        <f>H18*100/H13</f>
        <v>99.25373134328358</v>
      </c>
      <c r="I19" s="152">
        <f>I18*100/I13</f>
        <v>50</v>
      </c>
      <c r="J19" s="152" t="e">
        <f>J18*100/J13</f>
        <v>#DIV/0!</v>
      </c>
      <c r="K19" s="152">
        <f>K18*100/K13</f>
        <v>98.52941176470588</v>
      </c>
    </row>
    <row r="20" s="144" customFormat="1" ht="31.5" customHeight="1">
      <c r="J20" s="153"/>
    </row>
    <row r="21" s="144" customFormat="1" ht="31.5" customHeight="1">
      <c r="J21" s="126"/>
    </row>
    <row r="22" spans="4:10" s="139" customFormat="1" ht="24" customHeight="1">
      <c r="D22" s="154"/>
      <c r="E22" s="154"/>
      <c r="F22" s="154"/>
      <c r="G22" s="154"/>
      <c r="H22" s="154"/>
      <c r="I22" s="155"/>
      <c r="J22" s="156"/>
    </row>
    <row r="23" spans="4:11" s="144" customFormat="1" ht="52.5" customHeight="1">
      <c r="D23" s="355" t="s">
        <v>49</v>
      </c>
      <c r="E23" s="356"/>
      <c r="F23" s="356"/>
      <c r="G23" s="357"/>
      <c r="H23" s="170" t="s">
        <v>42</v>
      </c>
      <c r="I23" s="170" t="s">
        <v>43</v>
      </c>
      <c r="J23" s="170" t="s">
        <v>44</v>
      </c>
      <c r="K23" s="139"/>
    </row>
    <row r="24" spans="4:11" s="144" customFormat="1" ht="27.75" customHeight="1">
      <c r="D24" s="352" t="s">
        <v>50</v>
      </c>
      <c r="E24" s="353"/>
      <c r="F24" s="353"/>
      <c r="G24" s="354"/>
      <c r="H24" s="167"/>
      <c r="I24" s="168"/>
      <c r="J24" s="168"/>
      <c r="K24" s="126" t="s">
        <v>8</v>
      </c>
    </row>
    <row r="25" spans="4:11" s="144" customFormat="1" ht="27.75" customHeight="1">
      <c r="D25" s="352" t="s">
        <v>51</v>
      </c>
      <c r="E25" s="353"/>
      <c r="F25" s="353"/>
      <c r="G25" s="354"/>
      <c r="H25" s="167"/>
      <c r="I25" s="168"/>
      <c r="J25" s="168"/>
      <c r="K25" s="126" t="s">
        <v>8</v>
      </c>
    </row>
    <row r="26" spans="4:11" s="144" customFormat="1" ht="27.75" customHeight="1">
      <c r="D26" s="352" t="s">
        <v>52</v>
      </c>
      <c r="E26" s="353"/>
      <c r="F26" s="353"/>
      <c r="G26" s="354"/>
      <c r="H26" s="167"/>
      <c r="I26" s="168"/>
      <c r="J26" s="168"/>
      <c r="K26" s="126" t="s">
        <v>8</v>
      </c>
    </row>
    <row r="27" spans="4:11" s="144" customFormat="1" ht="27.75" customHeight="1">
      <c r="D27" s="358" t="s">
        <v>53</v>
      </c>
      <c r="E27" s="359"/>
      <c r="F27" s="359"/>
      <c r="G27" s="360"/>
      <c r="H27" s="167"/>
      <c r="I27" s="168"/>
      <c r="J27" s="168"/>
      <c r="K27" s="126" t="s">
        <v>8</v>
      </c>
    </row>
    <row r="28" spans="4:11" s="144" customFormat="1" ht="27.75" customHeight="1">
      <c r="D28" s="352" t="s">
        <v>54</v>
      </c>
      <c r="E28" s="353"/>
      <c r="F28" s="353"/>
      <c r="G28" s="354"/>
      <c r="H28" s="167"/>
      <c r="I28" s="168"/>
      <c r="J28" s="168"/>
      <c r="K28" s="126" t="s">
        <v>8</v>
      </c>
    </row>
    <row r="29" spans="4:11" s="144" customFormat="1" ht="27.75" customHeight="1">
      <c r="D29" s="352" t="s">
        <v>55</v>
      </c>
      <c r="E29" s="353"/>
      <c r="F29" s="353"/>
      <c r="G29" s="354"/>
      <c r="H29" s="167"/>
      <c r="I29" s="168"/>
      <c r="J29" s="168"/>
      <c r="K29" s="126" t="s">
        <v>8</v>
      </c>
    </row>
    <row r="30" spans="4:11" s="144" customFormat="1" ht="27.75" customHeight="1">
      <c r="D30" s="352" t="s">
        <v>56</v>
      </c>
      <c r="E30" s="353"/>
      <c r="F30" s="353"/>
      <c r="G30" s="354"/>
      <c r="H30" s="167"/>
      <c r="I30" s="168"/>
      <c r="J30" s="168"/>
      <c r="K30" s="126" t="s">
        <v>8</v>
      </c>
    </row>
    <row r="31" spans="4:11" s="144" customFormat="1" ht="27.75" customHeight="1">
      <c r="D31" s="352" t="s">
        <v>57</v>
      </c>
      <c r="E31" s="353"/>
      <c r="F31" s="353"/>
      <c r="G31" s="354"/>
      <c r="H31" s="167"/>
      <c r="I31" s="168"/>
      <c r="J31" s="168"/>
      <c r="K31" s="126" t="s">
        <v>8</v>
      </c>
    </row>
    <row r="32" spans="4:11" s="144" customFormat="1" ht="27.75" customHeight="1">
      <c r="D32" s="352" t="s">
        <v>58</v>
      </c>
      <c r="E32" s="353"/>
      <c r="F32" s="353"/>
      <c r="G32" s="354"/>
      <c r="H32" s="167"/>
      <c r="I32" s="168"/>
      <c r="J32" s="168"/>
      <c r="K32" s="126" t="s">
        <v>8</v>
      </c>
    </row>
    <row r="33" spans="4:11" s="144" customFormat="1" ht="27.75" customHeight="1">
      <c r="D33" s="352" t="s">
        <v>59</v>
      </c>
      <c r="E33" s="353"/>
      <c r="F33" s="353"/>
      <c r="G33" s="354"/>
      <c r="H33" s="167"/>
      <c r="I33" s="168"/>
      <c r="J33" s="168"/>
      <c r="K33" s="126" t="s">
        <v>8</v>
      </c>
    </row>
    <row r="34" spans="4:11" s="144" customFormat="1" ht="27.75" customHeight="1">
      <c r="D34" s="352" t="s">
        <v>60</v>
      </c>
      <c r="E34" s="353"/>
      <c r="F34" s="353"/>
      <c r="G34" s="354"/>
      <c r="H34" s="167"/>
      <c r="I34" s="168"/>
      <c r="J34" s="168"/>
      <c r="K34" s="126" t="s">
        <v>8</v>
      </c>
    </row>
    <row r="35" spans="4:11" s="144" customFormat="1" ht="27.75" customHeight="1">
      <c r="D35" s="352" t="s">
        <v>61</v>
      </c>
      <c r="E35" s="353"/>
      <c r="F35" s="353"/>
      <c r="G35" s="354"/>
      <c r="H35" s="167"/>
      <c r="I35" s="168"/>
      <c r="J35" s="168"/>
      <c r="K35" s="126" t="s">
        <v>8</v>
      </c>
    </row>
    <row r="36" spans="4:11" s="144" customFormat="1" ht="27.75" customHeight="1">
      <c r="D36" s="352" t="s">
        <v>62</v>
      </c>
      <c r="E36" s="353"/>
      <c r="F36" s="353"/>
      <c r="G36" s="354"/>
      <c r="H36" s="167"/>
      <c r="I36" s="168"/>
      <c r="J36" s="168"/>
      <c r="K36" s="126" t="s">
        <v>8</v>
      </c>
    </row>
    <row r="37" spans="4:11" s="144" customFormat="1" ht="27.75" customHeight="1">
      <c r="D37" s="361" t="s">
        <v>63</v>
      </c>
      <c r="E37" s="362"/>
      <c r="F37" s="362"/>
      <c r="G37" s="363"/>
      <c r="H37" s="157">
        <f>H14-H39</f>
        <v>1</v>
      </c>
      <c r="I37" s="157">
        <f>I14-I39</f>
        <v>1</v>
      </c>
      <c r="J37" s="157">
        <f>J14-J39</f>
        <v>0</v>
      </c>
      <c r="K37" s="158"/>
    </row>
    <row r="38" spans="4:11" s="144" customFormat="1" ht="67.5" customHeight="1">
      <c r="D38" s="364" t="s">
        <v>64</v>
      </c>
      <c r="E38" s="359"/>
      <c r="F38" s="359"/>
      <c r="G38" s="360"/>
      <c r="H38" s="169"/>
      <c r="I38" s="169"/>
      <c r="J38" s="169"/>
      <c r="K38" s="126" t="s">
        <v>8</v>
      </c>
    </row>
    <row r="39" spans="4:10" s="139" customFormat="1" ht="24" customHeight="1" hidden="1">
      <c r="D39" s="159"/>
      <c r="E39" s="159"/>
      <c r="F39" s="159"/>
      <c r="G39" s="159"/>
      <c r="H39" s="160">
        <f>SUM(H24:H36)</f>
        <v>0</v>
      </c>
      <c r="I39" s="160">
        <f>SUM(I24:I36)</f>
        <v>0</v>
      </c>
      <c r="J39" s="160">
        <f>SUM(J24:J36)</f>
        <v>0</v>
      </c>
    </row>
    <row r="40" spans="4:10" s="139" customFormat="1" ht="24" customHeight="1">
      <c r="D40" s="159"/>
      <c r="E40" s="159"/>
      <c r="F40" s="159"/>
      <c r="G40" s="159"/>
      <c r="H40" s="160"/>
      <c r="I40" s="160"/>
      <c r="J40" s="160"/>
    </row>
    <row r="41" spans="2:12" ht="24" customHeight="1">
      <c r="B41" s="161" t="s">
        <v>14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</row>
    <row r="42" spans="2:12" ht="24" customHeight="1"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161"/>
    </row>
    <row r="43" spans="2:12" ht="24" customHeight="1"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161"/>
    </row>
    <row r="44" spans="2:12" ht="24" customHeight="1"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161"/>
    </row>
    <row r="45" spans="2:12" ht="24" customHeight="1"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161"/>
    </row>
    <row r="46" spans="2:12" ht="24" customHeight="1"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161"/>
    </row>
    <row r="47" spans="2:12" ht="24" customHeight="1"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161"/>
    </row>
    <row r="48" spans="2:12" ht="24" customHeight="1"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161"/>
    </row>
    <row r="49" spans="2:12" ht="24" customHeight="1">
      <c r="B49" s="161" t="s">
        <v>89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1" spans="4:10" s="139" customFormat="1" ht="19.5" customHeight="1">
      <c r="D51" s="154"/>
      <c r="E51" s="154"/>
      <c r="F51" s="154"/>
      <c r="G51" s="154"/>
      <c r="H51" s="154"/>
      <c r="I51" s="155"/>
      <c r="J51" s="156"/>
    </row>
    <row r="52" spans="4:10" s="139" customFormat="1" ht="19.5" customHeight="1">
      <c r="D52" s="154"/>
      <c r="E52" s="154"/>
      <c r="F52" s="154"/>
      <c r="G52" s="154"/>
      <c r="H52" s="154"/>
      <c r="I52" s="155"/>
      <c r="J52" s="156"/>
    </row>
    <row r="53" spans="9:10" s="144" customFormat="1" ht="54.75" customHeight="1">
      <c r="I53" s="158"/>
      <c r="J53" s="126"/>
    </row>
    <row r="54" spans="4:10" s="139" customFormat="1" ht="41.25" customHeight="1">
      <c r="D54" s="154"/>
      <c r="E54" s="154"/>
      <c r="F54" s="154"/>
      <c r="G54" s="154"/>
      <c r="H54" s="154"/>
      <c r="I54" s="155"/>
      <c r="J54" s="156"/>
    </row>
    <row r="56" ht="18.75">
      <c r="J56" s="126"/>
    </row>
    <row r="57" ht="18.75">
      <c r="J57" s="126"/>
    </row>
  </sheetData>
  <sheetProtection/>
  <mergeCells count="29">
    <mergeCell ref="D35:G35"/>
    <mergeCell ref="D36:G36"/>
    <mergeCell ref="D37:G37"/>
    <mergeCell ref="D38:G38"/>
    <mergeCell ref="B42:K48"/>
    <mergeCell ref="D2:N2"/>
    <mergeCell ref="D29:G29"/>
    <mergeCell ref="D30:G30"/>
    <mergeCell ref="D31:G31"/>
    <mergeCell ref="D32:G32"/>
    <mergeCell ref="D34:G34"/>
    <mergeCell ref="D23:G23"/>
    <mergeCell ref="D24:G24"/>
    <mergeCell ref="D25:G25"/>
    <mergeCell ref="D26:G26"/>
    <mergeCell ref="D27:G27"/>
    <mergeCell ref="D28:G28"/>
    <mergeCell ref="C14:G14"/>
    <mergeCell ref="C15:G15"/>
    <mergeCell ref="G16:J16"/>
    <mergeCell ref="C18:G18"/>
    <mergeCell ref="C19:G19"/>
    <mergeCell ref="D33:G33"/>
    <mergeCell ref="A3:B3"/>
    <mergeCell ref="A4:B4"/>
    <mergeCell ref="A5:B5"/>
    <mergeCell ref="A6:B6"/>
    <mergeCell ref="D8:H8"/>
    <mergeCell ref="C13:G13"/>
  </mergeCells>
  <printOptions/>
  <pageMargins left="0.35433070866141736" right="0.2362204724409449" top="0.6299212598425197" bottom="0.5511811023622047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2023-05-22T07:30:40Z</dcterms:modified>
  <cp:category/>
  <cp:version/>
  <cp:contentType/>
  <cp:contentStatus/>
</cp:coreProperties>
</file>