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55" tabRatio="895" activeTab="0"/>
  </bookViews>
  <sheets>
    <sheet name="summary2023Y" sheetId="1" r:id="rId1"/>
    <sheet name="1.1" sheetId="2" r:id="rId2"/>
    <sheet name="3.2" sheetId="3" r:id="rId3"/>
    <sheet name="2.7" sheetId="4" state="hidden" r:id="rId4"/>
    <sheet name="4.1" sheetId="5" state="hidden" r:id="rId5"/>
    <sheet name="5.1(1)" sheetId="6" state="hidden" r:id="rId6"/>
    <sheet name="3.3" sheetId="7" r:id="rId7"/>
    <sheet name="7.1" sheetId="8" state="hidden" r:id="rId8"/>
    <sheet name="8.1" sheetId="9" state="hidden" r:id="rId9"/>
    <sheet name="8.2" sheetId="10" state="hidden" r:id="rId10"/>
    <sheet name="8.5" sheetId="11" state="hidden" r:id="rId11"/>
    <sheet name="9.1" sheetId="12" state="hidden" r:id="rId12"/>
  </sheets>
  <externalReferences>
    <externalReference r:id="rId15"/>
    <externalReference r:id="rId16"/>
    <externalReference r:id="rId17"/>
  </externalReferences>
  <definedNames>
    <definedName name="___for10">'[1]8'!$X$7</definedName>
    <definedName name="___for14">'[1]12'!$X$7</definedName>
    <definedName name="__for11" localSheetId="1">#REF!</definedName>
    <definedName name="__for11" localSheetId="6">#REF!</definedName>
    <definedName name="__for11" localSheetId="9">#REF!</definedName>
    <definedName name="__for11">#REF!</definedName>
    <definedName name="__for12" localSheetId="1">#REF!</definedName>
    <definedName name="__for12" localSheetId="6">#REF!</definedName>
    <definedName name="__for12" localSheetId="9">#REF!</definedName>
    <definedName name="__for12">#REF!</definedName>
    <definedName name="__for13" localSheetId="1">#REF!</definedName>
    <definedName name="__for13" localSheetId="6">#REF!</definedName>
    <definedName name="__for13" localSheetId="9">#REF!</definedName>
    <definedName name="__for13">#REF!</definedName>
    <definedName name="__for17" localSheetId="1">#REF!</definedName>
    <definedName name="__for17" localSheetId="6">#REF!</definedName>
    <definedName name="__for17" localSheetId="9">#REF!</definedName>
    <definedName name="__for17">#REF!</definedName>
    <definedName name="__for5" localSheetId="1">#REF!</definedName>
    <definedName name="__for5" localSheetId="6">#REF!</definedName>
    <definedName name="__for5" localSheetId="9">#REF!</definedName>
    <definedName name="__for5">#REF!</definedName>
    <definedName name="__for6" localSheetId="1">#REF!</definedName>
    <definedName name="__for6" localSheetId="6">#REF!</definedName>
    <definedName name="__for6" localSheetId="9">#REF!</definedName>
    <definedName name="__for6">#REF!</definedName>
    <definedName name="__for8" localSheetId="1">#REF!</definedName>
    <definedName name="__for8" localSheetId="6">#REF!</definedName>
    <definedName name="__for8" localSheetId="9">#REF!</definedName>
    <definedName name="__for8">#REF!</definedName>
    <definedName name="__for9" localSheetId="1">#REF!</definedName>
    <definedName name="__for9" localSheetId="6">#REF!</definedName>
    <definedName name="__for9" localSheetId="9">#REF!</definedName>
    <definedName name="__for9">#REF!</definedName>
    <definedName name="_for10">'[1]8'!$X$7</definedName>
    <definedName name="_for11" localSheetId="1">#REF!</definedName>
    <definedName name="_for11" localSheetId="6">#REF!</definedName>
    <definedName name="_for11" localSheetId="9">#REF!</definedName>
    <definedName name="_for11">#REF!</definedName>
    <definedName name="_for12" localSheetId="1">#REF!</definedName>
    <definedName name="_for12" localSheetId="6">#REF!</definedName>
    <definedName name="_for12" localSheetId="9">#REF!</definedName>
    <definedName name="_for12">#REF!</definedName>
    <definedName name="_for13" localSheetId="1">#REF!</definedName>
    <definedName name="_for13" localSheetId="6">#REF!</definedName>
    <definedName name="_for13" localSheetId="9">#REF!</definedName>
    <definedName name="_for13">#REF!</definedName>
    <definedName name="_for14">'[1]12'!$X$7</definedName>
    <definedName name="_for17" localSheetId="1">#REF!</definedName>
    <definedName name="_for17" localSheetId="6">#REF!</definedName>
    <definedName name="_for17" localSheetId="9">#REF!</definedName>
    <definedName name="_for17">#REF!</definedName>
    <definedName name="_for5" localSheetId="1">#REF!</definedName>
    <definedName name="_for5" localSheetId="6">#REF!</definedName>
    <definedName name="_for5" localSheetId="9">#REF!</definedName>
    <definedName name="_for5">#REF!</definedName>
    <definedName name="_for6" localSheetId="1">#REF!</definedName>
    <definedName name="_for6" localSheetId="6">#REF!</definedName>
    <definedName name="_for6" localSheetId="9">#REF!</definedName>
    <definedName name="_for6">#REF!</definedName>
    <definedName name="_for8" localSheetId="1">#REF!</definedName>
    <definedName name="_for8" localSheetId="6">#REF!</definedName>
    <definedName name="_for8" localSheetId="9">#REF!</definedName>
    <definedName name="_for8">#REF!</definedName>
    <definedName name="_for9" localSheetId="1">#REF!</definedName>
    <definedName name="_for9" localSheetId="6">#REF!</definedName>
    <definedName name="_for9" localSheetId="9">#REF!</definedName>
    <definedName name="_for9">#REF!</definedName>
    <definedName name="data" localSheetId="1">#REF!</definedName>
    <definedName name="data" localSheetId="6">#REF!</definedName>
    <definedName name="data" localSheetId="9">#REF!</definedName>
    <definedName name="data">#REF!</definedName>
    <definedName name="data10">'[1]8'!$A$7</definedName>
    <definedName name="data10.2" localSheetId="1">#REF!</definedName>
    <definedName name="data10.2" localSheetId="6">#REF!</definedName>
    <definedName name="data10.2" localSheetId="9">#REF!</definedName>
    <definedName name="data10.2">#REF!</definedName>
    <definedName name="data11" localSheetId="1">#REF!</definedName>
    <definedName name="data11" localSheetId="6">#REF!</definedName>
    <definedName name="data11" localSheetId="9">#REF!</definedName>
    <definedName name="data11">#REF!</definedName>
    <definedName name="data12" localSheetId="1">#REF!</definedName>
    <definedName name="data12" localSheetId="6">#REF!</definedName>
    <definedName name="data12" localSheetId="9">#REF!</definedName>
    <definedName name="data12">#REF!</definedName>
    <definedName name="data13" localSheetId="1">#REF!</definedName>
    <definedName name="data13" localSheetId="6">#REF!</definedName>
    <definedName name="data13" localSheetId="9">#REF!</definedName>
    <definedName name="data13">#REF!</definedName>
    <definedName name="data13.1" localSheetId="1">#REF!</definedName>
    <definedName name="data13.1" localSheetId="6">#REF!</definedName>
    <definedName name="data13.1" localSheetId="9">#REF!</definedName>
    <definedName name="data13.1">#REF!</definedName>
    <definedName name="data13.2" localSheetId="1">#REF!</definedName>
    <definedName name="data13.2" localSheetId="6">#REF!</definedName>
    <definedName name="data13.2" localSheetId="9">#REF!</definedName>
    <definedName name="data13.2">#REF!</definedName>
    <definedName name="data13.3" localSheetId="1">#REF!</definedName>
    <definedName name="data13.3" localSheetId="6">#REF!</definedName>
    <definedName name="data13.3" localSheetId="9">#REF!</definedName>
    <definedName name="data13.3">#REF!</definedName>
    <definedName name="data14">'[1]12'!$A$7</definedName>
    <definedName name="data17" localSheetId="1">#REF!</definedName>
    <definedName name="data17" localSheetId="6">#REF!</definedName>
    <definedName name="data17" localSheetId="9">#REF!</definedName>
    <definedName name="data17">#REF!</definedName>
    <definedName name="data2_2_1" localSheetId="1">#REF!</definedName>
    <definedName name="data2_2_1" localSheetId="6">#REF!</definedName>
    <definedName name="data2_2_1" localSheetId="9">#REF!</definedName>
    <definedName name="data2_2_1">#REF!</definedName>
    <definedName name="data4_1">'[1]3.1'!$A$7</definedName>
    <definedName name="data5" localSheetId="1">#REF!</definedName>
    <definedName name="data5" localSheetId="6">#REF!</definedName>
    <definedName name="data5" localSheetId="9">#REF!</definedName>
    <definedName name="data5">#REF!</definedName>
    <definedName name="data5.1" localSheetId="1">#REF!</definedName>
    <definedName name="data5.1" localSheetId="6">#REF!</definedName>
    <definedName name="data5.1" localSheetId="9">#REF!</definedName>
    <definedName name="data5.1">#REF!</definedName>
    <definedName name="data6" localSheetId="1">#REF!</definedName>
    <definedName name="data6" localSheetId="6">#REF!</definedName>
    <definedName name="data6" localSheetId="9">#REF!</definedName>
    <definedName name="data6">#REF!</definedName>
    <definedName name="data7.1" localSheetId="1">#REF!</definedName>
    <definedName name="data7.1" localSheetId="6">#REF!</definedName>
    <definedName name="data7.1" localSheetId="9">#REF!</definedName>
    <definedName name="data7.1">#REF!</definedName>
    <definedName name="data7.2.1" localSheetId="1">#REF!</definedName>
    <definedName name="data7.2.1" localSheetId="6">#REF!</definedName>
    <definedName name="data7.2.1" localSheetId="9">#REF!</definedName>
    <definedName name="data7.2.1">#REF!</definedName>
    <definedName name="data7.2.2" localSheetId="1">#REF!</definedName>
    <definedName name="data7.2.2" localSheetId="6">#REF!</definedName>
    <definedName name="data7.2.2" localSheetId="9">#REF!</definedName>
    <definedName name="data7.2.2">#REF!</definedName>
    <definedName name="data7.2.3" localSheetId="1">#REF!</definedName>
    <definedName name="data7.2.3" localSheetId="6">#REF!</definedName>
    <definedName name="data7.2.3" localSheetId="9">#REF!</definedName>
    <definedName name="data7.2.3">#REF!</definedName>
    <definedName name="data8" localSheetId="1">#REF!</definedName>
    <definedName name="data8" localSheetId="6">#REF!</definedName>
    <definedName name="data8" localSheetId="9">#REF!</definedName>
    <definedName name="data8">#REF!</definedName>
    <definedName name="data8a" localSheetId="1">#REF!</definedName>
    <definedName name="data8a" localSheetId="6">#REF!</definedName>
    <definedName name="data8a" localSheetId="9">#REF!</definedName>
    <definedName name="data8a">#REF!</definedName>
    <definedName name="data8i" localSheetId="1">#REF!</definedName>
    <definedName name="data8i" localSheetId="6">#REF!</definedName>
    <definedName name="data8i" localSheetId="9">#REF!</definedName>
    <definedName name="data8i">#REF!</definedName>
    <definedName name="data9" localSheetId="1">#REF!</definedName>
    <definedName name="data9" localSheetId="6">#REF!</definedName>
    <definedName name="data9" localSheetId="9">#REF!</definedName>
    <definedName name="data9">#REF!</definedName>
    <definedName name="data9.3" localSheetId="1">#REF!</definedName>
    <definedName name="data9.3" localSheetId="6">#REF!</definedName>
    <definedName name="data9.3" localSheetId="9">#REF!</definedName>
    <definedName name="data9.3">#REF!</definedName>
    <definedName name="datacg" localSheetId="1">#REF!</definedName>
    <definedName name="datacg" localSheetId="6">#REF!</definedName>
    <definedName name="datacg" localSheetId="9">#REF!</definedName>
    <definedName name="datacg">#REF!</definedName>
    <definedName name="for10.2" localSheetId="1">#REF!</definedName>
    <definedName name="for10.2" localSheetId="6">#REF!</definedName>
    <definedName name="for10.2" localSheetId="9">#REF!</definedName>
    <definedName name="for10.2">#REF!</definedName>
    <definedName name="for13.1" localSheetId="1">#REF!</definedName>
    <definedName name="for13.1" localSheetId="6">#REF!</definedName>
    <definedName name="for13.1" localSheetId="9">#REF!</definedName>
    <definedName name="for13.1">#REF!</definedName>
    <definedName name="for13.2" localSheetId="1">#REF!</definedName>
    <definedName name="for13.2" localSheetId="6">#REF!</definedName>
    <definedName name="for13.2" localSheetId="9">#REF!</definedName>
    <definedName name="for13.2">#REF!</definedName>
    <definedName name="for13.3" localSheetId="1">#REF!</definedName>
    <definedName name="for13.3" localSheetId="6">#REF!</definedName>
    <definedName name="for13.3" localSheetId="9">#REF!</definedName>
    <definedName name="for13.3">#REF!</definedName>
    <definedName name="for2_2_1" localSheetId="1">#REF!</definedName>
    <definedName name="for2_2_1" localSheetId="6">#REF!</definedName>
    <definedName name="for2_2_1" localSheetId="9">#REF!</definedName>
    <definedName name="for2_2_1">#REF!</definedName>
    <definedName name="for4_1">'[1]3.1'!$X$7</definedName>
    <definedName name="for5.1" localSheetId="1">#REF!</definedName>
    <definedName name="for5.1" localSheetId="6">#REF!</definedName>
    <definedName name="for5.1" localSheetId="9">#REF!</definedName>
    <definedName name="for5.1">#REF!</definedName>
    <definedName name="for7.1" localSheetId="1">#REF!</definedName>
    <definedName name="for7.1" localSheetId="6">#REF!</definedName>
    <definedName name="for7.1" localSheetId="9">#REF!</definedName>
    <definedName name="for7.1">#REF!</definedName>
    <definedName name="for7.2.1" localSheetId="1">#REF!</definedName>
    <definedName name="for7.2.1" localSheetId="6">#REF!</definedName>
    <definedName name="for7.2.1" localSheetId="9">#REF!</definedName>
    <definedName name="for7.2.1">#REF!</definedName>
    <definedName name="for7.2.2" localSheetId="1">#REF!</definedName>
    <definedName name="for7.2.2" localSheetId="6">#REF!</definedName>
    <definedName name="for7.2.2" localSheetId="9">#REF!</definedName>
    <definedName name="for7.2.2">#REF!</definedName>
    <definedName name="for7.2.3" localSheetId="1">#REF!</definedName>
    <definedName name="for7.2.3" localSheetId="6">#REF!</definedName>
    <definedName name="for7.2.3" localSheetId="9">#REF!</definedName>
    <definedName name="for7.2.3">#REF!</definedName>
    <definedName name="for8a" localSheetId="1">#REF!</definedName>
    <definedName name="for8a" localSheetId="6">#REF!</definedName>
    <definedName name="for8a" localSheetId="9">#REF!</definedName>
    <definedName name="for8a">#REF!</definedName>
    <definedName name="for8i" localSheetId="1">#REF!</definedName>
    <definedName name="for8i" localSheetId="6">#REF!</definedName>
    <definedName name="for8i" localSheetId="9">#REF!</definedName>
    <definedName name="for8i">#REF!</definedName>
    <definedName name="for9.3" localSheetId="1">#REF!</definedName>
    <definedName name="for9.3" localSheetId="6">#REF!</definedName>
    <definedName name="for9.3" localSheetId="9">#REF!</definedName>
    <definedName name="for9.3">#REF!</definedName>
    <definedName name="forcg" localSheetId="1">#REF!</definedName>
    <definedName name="forcg" localSheetId="6">#REF!</definedName>
    <definedName name="forcg" localSheetId="9">#REF!</definedName>
    <definedName name="forcg">#REF!</definedName>
    <definedName name="formulation" localSheetId="1">#REF!</definedName>
    <definedName name="formulation" localSheetId="6">#REF!</definedName>
    <definedName name="formulation" localSheetId="9">#REF!</definedName>
    <definedName name="formulation">#REF!</definedName>
    <definedName name="note" localSheetId="1">#REF!</definedName>
    <definedName name="note" localSheetId="6">#REF!</definedName>
    <definedName name="note" localSheetId="9">#REF!</definedName>
    <definedName name="note">#REF!</definedName>
    <definedName name="note1" localSheetId="1">#REF!</definedName>
    <definedName name="note1" localSheetId="6">#REF!</definedName>
    <definedName name="note1" localSheetId="9">#REF!</definedName>
    <definedName name="note1">#REF!</definedName>
    <definedName name="note10">'[1]8'!$AL$7</definedName>
    <definedName name="note10.2" localSheetId="1">#REF!</definedName>
    <definedName name="note10.2" localSheetId="6">#REF!</definedName>
    <definedName name="note10.2" localSheetId="9">#REF!</definedName>
    <definedName name="note10.2">#REF!</definedName>
    <definedName name="note11" localSheetId="1">#REF!</definedName>
    <definedName name="note11" localSheetId="6">#REF!</definedName>
    <definedName name="note11" localSheetId="9">#REF!</definedName>
    <definedName name="note11">#REF!</definedName>
    <definedName name="note12" localSheetId="1">#REF!</definedName>
    <definedName name="note12" localSheetId="6">#REF!</definedName>
    <definedName name="note12" localSheetId="9">#REF!</definedName>
    <definedName name="note12">#REF!</definedName>
    <definedName name="note13">'[1]11'!$AL$7</definedName>
    <definedName name="note13.1" localSheetId="1">#REF!</definedName>
    <definedName name="note13.1" localSheetId="6">#REF!</definedName>
    <definedName name="note13.1" localSheetId="9">#REF!</definedName>
    <definedName name="note13.1">#REF!</definedName>
    <definedName name="note13.2" localSheetId="1">#REF!</definedName>
    <definedName name="note13.2" localSheetId="6">#REF!</definedName>
    <definedName name="note13.2" localSheetId="9">#REF!</definedName>
    <definedName name="note13.2">#REF!</definedName>
    <definedName name="note13.3" localSheetId="1">#REF!</definedName>
    <definedName name="note13.3" localSheetId="6">#REF!</definedName>
    <definedName name="note13.3" localSheetId="9">#REF!</definedName>
    <definedName name="note13.3">#REF!</definedName>
    <definedName name="note14" localSheetId="1">#REF!</definedName>
    <definedName name="note14" localSheetId="6">#REF!</definedName>
    <definedName name="note14" localSheetId="9">#REF!</definedName>
    <definedName name="note14">#REF!</definedName>
    <definedName name="note16" localSheetId="1">#REF!</definedName>
    <definedName name="note16" localSheetId="6">#REF!</definedName>
    <definedName name="note16" localSheetId="9">#REF!</definedName>
    <definedName name="note16">#REF!</definedName>
    <definedName name="note17" localSheetId="1">#REF!</definedName>
    <definedName name="note17" localSheetId="6">#REF!</definedName>
    <definedName name="note17" localSheetId="9">#REF!</definedName>
    <definedName name="note17">#REF!</definedName>
    <definedName name="note2_2_1" localSheetId="1">#REF!</definedName>
    <definedName name="note2_2_1" localSheetId="6">#REF!</definedName>
    <definedName name="note2_2_1" localSheetId="9">#REF!</definedName>
    <definedName name="note2_2_1">#REF!</definedName>
    <definedName name="note3.6" localSheetId="1">#REF!</definedName>
    <definedName name="note3.6" localSheetId="6">#REF!</definedName>
    <definedName name="note3.6" localSheetId="9">#REF!</definedName>
    <definedName name="note3.6">#REF!</definedName>
    <definedName name="note3.7" localSheetId="1">#REF!</definedName>
    <definedName name="note3.7" localSheetId="6">#REF!</definedName>
    <definedName name="note3.7" localSheetId="9">#REF!</definedName>
    <definedName name="note3.7">#REF!</definedName>
    <definedName name="note4" localSheetId="1">#REF!</definedName>
    <definedName name="note4" localSheetId="6">#REF!</definedName>
    <definedName name="note4" localSheetId="9">#REF!</definedName>
    <definedName name="note4">#REF!</definedName>
    <definedName name="note4_1">'[1]3.1'!$AL$7</definedName>
    <definedName name="note5" localSheetId="1">#REF!</definedName>
    <definedName name="note5" localSheetId="6">#REF!</definedName>
    <definedName name="note5" localSheetId="9">#REF!</definedName>
    <definedName name="note5">#REF!</definedName>
    <definedName name="note5.1" localSheetId="1">#REF!</definedName>
    <definedName name="note5.1" localSheetId="6">#REF!</definedName>
    <definedName name="note5.1" localSheetId="9">#REF!</definedName>
    <definedName name="note5.1">#REF!</definedName>
    <definedName name="note6" localSheetId="1">#REF!</definedName>
    <definedName name="note6" localSheetId="6">#REF!</definedName>
    <definedName name="note6" localSheetId="9">#REF!</definedName>
    <definedName name="note6">#REF!</definedName>
    <definedName name="note7.1" localSheetId="1">#REF!</definedName>
    <definedName name="note7.1" localSheetId="6">#REF!</definedName>
    <definedName name="note7.1" localSheetId="9">#REF!</definedName>
    <definedName name="note7.1">#REF!</definedName>
    <definedName name="note7.2.1" localSheetId="1">#REF!</definedName>
    <definedName name="note7.2.1" localSheetId="6">#REF!</definedName>
    <definedName name="note7.2.1" localSheetId="9">#REF!</definedName>
    <definedName name="note7.2.1">#REF!</definedName>
    <definedName name="note7.2.2" localSheetId="1">#REF!</definedName>
    <definedName name="note7.2.2" localSheetId="6">#REF!</definedName>
    <definedName name="note7.2.2" localSheetId="9">#REF!</definedName>
    <definedName name="note7.2.2">#REF!</definedName>
    <definedName name="note7.2.3" localSheetId="1">#REF!</definedName>
    <definedName name="note7.2.3" localSheetId="6">#REF!</definedName>
    <definedName name="note7.2.3" localSheetId="9">#REF!</definedName>
    <definedName name="note7.2.3">#REF!</definedName>
    <definedName name="note8" localSheetId="1">#REF!</definedName>
    <definedName name="note8" localSheetId="6">#REF!</definedName>
    <definedName name="note8" localSheetId="9">#REF!</definedName>
    <definedName name="note8">#REF!</definedName>
    <definedName name="note8a" localSheetId="1">#REF!</definedName>
    <definedName name="note8a" localSheetId="6">#REF!</definedName>
    <definedName name="note8a" localSheetId="9">#REF!</definedName>
    <definedName name="note8a">#REF!</definedName>
    <definedName name="note8i" localSheetId="1">#REF!</definedName>
    <definedName name="note8i" localSheetId="6">#REF!</definedName>
    <definedName name="note8i" localSheetId="9">#REF!</definedName>
    <definedName name="note8i">#REF!</definedName>
    <definedName name="note9" localSheetId="1">#REF!</definedName>
    <definedName name="note9" localSheetId="6">#REF!</definedName>
    <definedName name="note9" localSheetId="9">#REF!</definedName>
    <definedName name="note9">#REF!</definedName>
    <definedName name="note9.3" localSheetId="1">#REF!</definedName>
    <definedName name="note9.3" localSheetId="6">#REF!</definedName>
    <definedName name="note9.3" localSheetId="9">#REF!</definedName>
    <definedName name="note9.3">#REF!</definedName>
    <definedName name="notecg" localSheetId="1">#REF!</definedName>
    <definedName name="notecg" localSheetId="6">#REF!</definedName>
    <definedName name="notecg" localSheetId="9">#REF!</definedName>
    <definedName name="notecg">#REF!</definedName>
    <definedName name="_xlnm.Print_Titles" localSheetId="0">'summary2023Y'!$8:$10</definedName>
    <definedName name="remark11.3">'[1]9.3'!$BJ$7</definedName>
    <definedName name="remark13">'[1]11'!$BJ$7</definedName>
    <definedName name="remark13.3" localSheetId="1">#REF!</definedName>
    <definedName name="remark13.3" localSheetId="6">#REF!</definedName>
    <definedName name="remark13.3" localSheetId="9">#REF!</definedName>
    <definedName name="remark13.3">#REF!</definedName>
    <definedName name="remark14">'[1]12'!$BJ$7</definedName>
    <definedName name="remark17" localSheetId="1">#REF!</definedName>
    <definedName name="remark17" localSheetId="6">#REF!</definedName>
    <definedName name="remark17" localSheetId="9">#REF!</definedName>
    <definedName name="remark17">#REF!</definedName>
    <definedName name="score" localSheetId="1">#REF!</definedName>
    <definedName name="score" localSheetId="6">#REF!</definedName>
    <definedName name="score" localSheetId="9">#REF!</definedName>
    <definedName name="score">#REF!</definedName>
    <definedName name="score10">'[1]8'!$M$7</definedName>
    <definedName name="score10.2" localSheetId="1">#REF!</definedName>
    <definedName name="score10.2" localSheetId="6">#REF!</definedName>
    <definedName name="score10.2" localSheetId="9">#REF!</definedName>
    <definedName name="score10.2">#REF!</definedName>
    <definedName name="score11" localSheetId="1">#REF!</definedName>
    <definedName name="score11" localSheetId="6">#REF!</definedName>
    <definedName name="score11" localSheetId="9">#REF!</definedName>
    <definedName name="score11">#REF!</definedName>
    <definedName name="score12" localSheetId="1">#REF!</definedName>
    <definedName name="score12" localSheetId="6">#REF!</definedName>
    <definedName name="score12" localSheetId="9">#REF!</definedName>
    <definedName name="score12">#REF!</definedName>
    <definedName name="score13" localSheetId="1">#REF!</definedName>
    <definedName name="score13" localSheetId="6">#REF!</definedName>
    <definedName name="score13" localSheetId="9">#REF!</definedName>
    <definedName name="score13">#REF!</definedName>
    <definedName name="score13.1" localSheetId="1">#REF!</definedName>
    <definedName name="score13.1" localSheetId="6">#REF!</definedName>
    <definedName name="score13.1" localSheetId="9">#REF!</definedName>
    <definedName name="score13.1">#REF!</definedName>
    <definedName name="score13.2" localSheetId="1">#REF!</definedName>
    <definedName name="score13.2" localSheetId="6">#REF!</definedName>
    <definedName name="score13.2" localSheetId="9">#REF!</definedName>
    <definedName name="score13.2">#REF!</definedName>
    <definedName name="score13.3" localSheetId="1">#REF!</definedName>
    <definedName name="score13.3" localSheetId="6">#REF!</definedName>
    <definedName name="score13.3" localSheetId="9">#REF!</definedName>
    <definedName name="score13.3">#REF!</definedName>
    <definedName name="score14">'[1]12'!$M$7</definedName>
    <definedName name="score17" localSheetId="1">#REF!</definedName>
    <definedName name="score17" localSheetId="6">#REF!</definedName>
    <definedName name="score17" localSheetId="9">#REF!</definedName>
    <definedName name="score17">#REF!</definedName>
    <definedName name="score2_2_1" localSheetId="1">#REF!</definedName>
    <definedName name="score2_2_1" localSheetId="6">#REF!</definedName>
    <definedName name="score2_2_1" localSheetId="9">#REF!</definedName>
    <definedName name="score2_2_1">#REF!</definedName>
    <definedName name="score4_1">'[1]3.1'!$M$7</definedName>
    <definedName name="score5" localSheetId="1">#REF!</definedName>
    <definedName name="score5" localSheetId="6">#REF!</definedName>
    <definedName name="score5" localSheetId="9">#REF!</definedName>
    <definedName name="score5">#REF!</definedName>
    <definedName name="score5.1" localSheetId="1">#REF!</definedName>
    <definedName name="score5.1" localSheetId="6">#REF!</definedName>
    <definedName name="score5.1" localSheetId="9">#REF!</definedName>
    <definedName name="score5.1">#REF!</definedName>
    <definedName name="score6" localSheetId="1">#REF!</definedName>
    <definedName name="score6" localSheetId="6">#REF!</definedName>
    <definedName name="score6" localSheetId="9">#REF!</definedName>
    <definedName name="score6">#REF!</definedName>
    <definedName name="score7.1" localSheetId="1">#REF!</definedName>
    <definedName name="score7.1" localSheetId="6">#REF!</definedName>
    <definedName name="score7.1" localSheetId="9">#REF!</definedName>
    <definedName name="score7.1">#REF!</definedName>
    <definedName name="score7.2.1" localSheetId="1">#REF!</definedName>
    <definedName name="score7.2.1" localSheetId="6">#REF!</definedName>
    <definedName name="score7.2.1" localSheetId="9">#REF!</definedName>
    <definedName name="score7.2.1">#REF!</definedName>
    <definedName name="score7.2.2" localSheetId="1">#REF!</definedName>
    <definedName name="score7.2.2" localSheetId="6">#REF!</definedName>
    <definedName name="score7.2.2" localSheetId="9">#REF!</definedName>
    <definedName name="score7.2.2">#REF!</definedName>
    <definedName name="score7.2.3" localSheetId="1">#REF!</definedName>
    <definedName name="score7.2.3" localSheetId="6">#REF!</definedName>
    <definedName name="score7.2.3" localSheetId="9">#REF!</definedName>
    <definedName name="score7.2.3">#REF!</definedName>
    <definedName name="score8" localSheetId="1">#REF!</definedName>
    <definedName name="score8" localSheetId="6">#REF!</definedName>
    <definedName name="score8" localSheetId="9">#REF!</definedName>
    <definedName name="score8">#REF!</definedName>
    <definedName name="score8a" localSheetId="1">#REF!</definedName>
    <definedName name="score8a" localSheetId="6">#REF!</definedName>
    <definedName name="score8a" localSheetId="9">#REF!</definedName>
    <definedName name="score8a">#REF!</definedName>
    <definedName name="score8i" localSheetId="1">#REF!</definedName>
    <definedName name="score8i" localSheetId="6">#REF!</definedName>
    <definedName name="score8i" localSheetId="9">#REF!</definedName>
    <definedName name="score8i">#REF!</definedName>
    <definedName name="score9" localSheetId="1">#REF!</definedName>
    <definedName name="score9" localSheetId="6">#REF!</definedName>
    <definedName name="score9" localSheetId="9">#REF!</definedName>
    <definedName name="score9">#REF!</definedName>
    <definedName name="score9.3" localSheetId="1">#REF!</definedName>
    <definedName name="score9.3" localSheetId="6">#REF!</definedName>
    <definedName name="score9.3" localSheetId="9">#REF!</definedName>
    <definedName name="score9.3">#REF!</definedName>
    <definedName name="scorecg" localSheetId="1">#REF!</definedName>
    <definedName name="scorecg" localSheetId="6">#REF!</definedName>
    <definedName name="scorecg" localSheetId="9">#REF!</definedName>
    <definedName name="scorecg">#REF!</definedName>
    <definedName name="table9" localSheetId="1">#REF!</definedName>
    <definedName name="table9" localSheetId="6">#REF!</definedName>
    <definedName name="table9" localSheetId="9">#REF!</definedName>
    <definedName name="table9">#REF!</definedName>
    <definedName name="ห" localSheetId="1">#REF!</definedName>
    <definedName name="ห" localSheetId="6">#REF!</definedName>
    <definedName name="ห" localSheetId="9">#REF!</definedName>
    <definedName name="ห">#REF!</definedName>
  </definedNames>
  <calcPr fullCalcOnLoad="1"/>
</workbook>
</file>

<file path=xl/sharedStrings.xml><?xml version="1.0" encoding="utf-8"?>
<sst xmlns="http://schemas.openxmlformats.org/spreadsheetml/2006/main" count="391" uniqueCount="157">
  <si>
    <t>:</t>
  </si>
  <si>
    <t>น้ำหนัก (ร้อยละ)</t>
  </si>
  <si>
    <t>ผลการดำเนินงาน</t>
  </si>
  <si>
    <t>เกณฑ์คะแนนที่ได้รับ</t>
  </si>
  <si>
    <t>ระดับคะแนนที่ได้รับ</t>
  </si>
  <si>
    <t>&lt;-- ถ้าไม่สามารถกรอกข้อมูลผลการดำเนินงานได้ให้ใส่เลข 1 ที่ช่องนี้</t>
  </si>
  <si>
    <t>เกณฑ์การให้คะแนน</t>
  </si>
  <si>
    <t>ผลคะแนน</t>
  </si>
  <si>
    <t>&lt;-- กรอกจำนวน</t>
  </si>
  <si>
    <t>ประเด็นที่ 2</t>
  </si>
  <si>
    <t>ประเด็นที่ 4</t>
  </si>
  <si>
    <t>ประเด็นที่ 5</t>
  </si>
  <si>
    <t>ประเด็นที่ 8</t>
  </si>
  <si>
    <t>ระดับ 1</t>
  </si>
  <si>
    <t>ระดับ 2</t>
  </si>
  <si>
    <t>ระดับ 3</t>
  </si>
  <si>
    <t>ระดับ 4</t>
  </si>
  <si>
    <t>ระดับ 5</t>
  </si>
  <si>
    <t>ปัญหา และอุปสรรค</t>
  </si>
  <si>
    <t>ระดับคะแนน</t>
  </si>
  <si>
    <t>ประเด็นการประเมินผล</t>
  </si>
  <si>
    <t>&lt;-- ถ้าดำเนินการแล้วเสร็จใส่ 1</t>
  </si>
  <si>
    <t>-</t>
  </si>
  <si>
    <t>รวบรวมข้อมูลเกี่ยวกับระยะเวลาการดำเนินการพิจารณาเรื่องร้องเรียนอันเนื่องมาจากการปฏิบัติหน้าที่ของข้าราชการฝ่ายอัยการในแต่ละเรื่องของปีที่ผ่านมา รวมถึงสรุประยะเวลาโดยเฉลี่ยของการพิจารณาเรื่องร้องเรียนฯ  ภายในเดือนมีนาคม 2561</t>
  </si>
  <si>
    <t>วิเคราะห์ข้อมูลเกี่ยวกับระยะเวลาดำเนินการพิจารณา  ปัญหา – อุปสรรค
ที่ส่งผลกระทบต่อการพิจารณาเรื่องร้องเรียนอันเนื่องมาจากการปฏิบัติหน้าที่ของข้าราชการฝ่ายอัยการ ภายในเดือนเมษายน ๒๕๖๑</t>
  </si>
  <si>
    <t xml:space="preserve">ระดับความสำเร็จของการจัดทำแผนปฏิรูปองค์กร   </t>
  </si>
  <si>
    <t xml:space="preserve">นำเสนอร่างระเบียบเกี่ยวกับการลงสารบบคดีอิเล็กทรอนิกส์  การจัดทำรายงาน  ฯลฯ  ต่ออัยการสูงสุดเพื่อพิจารณาให้ความเห็นชอบและประกาศใช้ในการปฏิบัติราชการ ภายในเดือนกันยายน  2561  </t>
  </si>
  <si>
    <t>จัดทำร่างระเบียบเกี่ยวกับการลงสารบบคดีอิเล็กทรอนิกส์ การจัดทำ
รายงาน  ฯลฯ  ให้แล้วเสร็จ ภายในเดือนสิงหาคม  2561</t>
  </si>
  <si>
    <t>ระดับความสำเร็จของการพัฒนาคุณภาพในการบริหารทรัพยากรบุคคล</t>
  </si>
  <si>
    <t xml:space="preserve">ประเด็นที่  7 </t>
  </si>
  <si>
    <t xml:space="preserve">ประเด็นที่  8 </t>
  </si>
  <si>
    <t>ประเด็นที่ 9</t>
  </si>
  <si>
    <t>หมายเหตุ</t>
  </si>
  <si>
    <t>สำรวจความต้องการเกี่ยวกับระยะเวลาของการให้บริการตอบข้อหารือ/ตรวจร่างสัญญาจากหน่วยงานที่เคยขอรับบริการจากสำนักงานที่ปรึกษาทางกฎหมาย ตั้งแต่ปีงบประมาณ พ.ศ. 2559-2560 ภายในเดือนพฤษภาคม 2561</t>
  </si>
  <si>
    <t>นำผลการดำเนินงานที่ได้จากระดับคะแนนที่ 3 มาจัดทำร่างมาตรฐานกระบวนการตอบข้อหารือ/ตรวจร่างสัญญาของสำนักงานที่ปรึกษากฎหมายขึ้นใหม่ ภายในเดือนสิงหาคม  2561</t>
  </si>
  <si>
    <t>สรุปและทบทวนผลการดำเนินงานและระยะเวลาเฉลี่ยของเรื่องที่หน่วยงานของรัฐส่งหนังสือขอคำปรึกษา ขอหารือในทางกฎหมาย และขอให้ตรวจ
ร่างสัญญา มายังสำนักงานที่ปรึกษากฎหมาย และ/หรือเรื่องที่สำนักงาน
ที่ปรึกษากฎหมายได้รับการส่งต่อจากหน่วยงานอื่นภายในสำนักงาน
อัยการสูงสุดโดยเป็นเรื่องที่อยู่ในความรับผิดชอบของหน่วยงาน  
ย้อนหลัง 3 ปีงบประมาณ  ภายในเดือนมีนาคม 2561</t>
  </si>
  <si>
    <t>นำข้อมูลที่ได้จากระดับคะแนนที่ 1 และ 2 มาประกอบการทบทวนกระบวนการดำเนินงานและระยะเวลาในแต่ละขั้นตอน เพื่อพิจารณาปรับปรุงขั้นตอนการดำเนินงาน/ลดขั้นตอน/ปรับลดระยะเวลา
การดำเนินงานในแต่ละขั้นตอน ภายในเดือนกรกฎาคม 2561</t>
  </si>
  <si>
    <t>สำนักงานอัยการในต่างจังหวัดสำรวจสิ่งอำนวยความสะดวกสำหรับ
คนพิการ เช่น ที่นั่งสำหรับคนพิการ พื้นที่สำหรับจอดรถเข็นคนพิการ 
ที่จอดรถคนพิการ ทางลาด ลิฟต์สำหรับคนพิการ ฯลฯ ภายในเดือน
มีนาคม  2561</t>
  </si>
  <si>
    <t>น้ำหนัก
(ร้อยละ)</t>
  </si>
  <si>
    <t>ตัวชี้วัดผลการปฏิบัติราชการ</t>
  </si>
  <si>
    <t>ผลการ</t>
  </si>
  <si>
    <t>คะแนน</t>
  </si>
  <si>
    <t>ดำเนินงาน</t>
  </si>
  <si>
    <t>ที่ได้</t>
  </si>
  <si>
    <t>ถ่วงน้ำหนัก</t>
  </si>
  <si>
    <t>ร้อยละ</t>
  </si>
  <si>
    <t>น้ำหนักรวม</t>
  </si>
  <si>
    <t xml:space="preserve">   ค่าคะแนนที่ได้</t>
  </si>
  <si>
    <t>• กรณีที่สำนักงานอัยการในต่างจังหวัดที่มีที่ตั้งอยู่ในอาคารเดียวกันให้จัดประชุมร่วมกัน เพื่อพิจารณาจัดทำข้อเสนอนำส่งสำนักงานนโยบาย ยุทธศาสตร์ และงบประมาณ
• หน่วยงานในต่างจังหวัดดำเนินการตามเกณฑ์ที่กำหนดและกรอกข้อมูลเฉพาะขั้นตอนที่หน่วยงานดำเนินงานเท่านั้น
•  สำนักงานนโยบาย ยุทธศาสตร์ และงบประมาณ รวบรวมข้อมูลในภาพรวมของการดำเนินงานทั้งหมดเพื่อใช้ประกอบการประเมิน</t>
  </si>
  <si>
    <t>เอกสารสรุปผลคะแนนการประเมินประสิทธิภาพการปฏิบัติราชการของสำนักงานอัยการสูงสุด</t>
  </si>
  <si>
    <t xml:space="preserve">ปัญหา และอุปสรรค </t>
  </si>
  <si>
    <t>ระดับความสำเร็จของการส่งเสริมการเข้าถึงความยุติธรรม 
1) ระดับความสำเร็จของการจัดทำแผนการพัฒนาการอำนวยความสะดวกในการให้บริการสำหรับคนพิการ
ของสำนักงานอัยการสูงสุด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</si>
  <si>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ข้อเสนอการปรับเปลี่ยนในภาพรวมที่แสดงให้เห็นถึงความแตกต่างของระบบวิธีการทำงานแบบเดิมได้อย่างชัดเจน และสอดคล้องกับทิศทางการขับเคลื่อน Thailand 4.0
</t>
    </r>
    <r>
      <rPr>
        <sz val="12"/>
        <color indexed="8"/>
        <rFont val="Wingdings 2"/>
        <family val="1"/>
      </rPr>
      <t>¡</t>
    </r>
    <r>
      <rPr>
        <sz val="15.4"/>
        <color indexed="8"/>
        <rFont val="TH NiramitIT๙"/>
        <family val="0"/>
      </rPr>
      <t xml:space="preserve"> </t>
    </r>
    <r>
      <rPr>
        <sz val="14"/>
        <color indexed="8"/>
        <rFont val="TH NiramitIT๙"/>
        <family val="0"/>
      </rPr>
      <t xml:space="preserve">ข้อเสนอการเปลี่ยนแปลงที่มีการจัดลำดับความสำคัญในแต่ละด้าน
ที่ต้องดำเนินการในระยะ 3  ปี  (พ.ศ. 2562  - พ.ศ. 2564)  
ภายในเดือนกรกฎาคม 2561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 (ร่าง) แผนปฏิรูปองค์การของสำนักงานอัยการสูงสุด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แผนปฏิบัติการ (Action Plan) ที่จะดำเนินการในปีงบประมาณ 
พ.ศ. 2562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จัดทำภาคผนวก  ประกอบด้วย  ข้อมูลพื้นฐานขององค์กรในปัจจุบัน : วิสัยทัศน์/พันธกิจ/อำนาจหน้าที่/ประเด็นยุทธศาสตร์/เป้าประสงค์
/กลยุทธ์/งบประมาณ/กฎหมายที่สำคัญ/โครงสร้างองค์กร/อัตรากำลัง ภายในเดือนกันยายน 2561</t>
    </r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</si>
  <si>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รวบรวมข้อมูลเกี่ยวกับระเบียบ  หนังสือเวียนแนวทางและวิธีการที่เกี่ยวกับการลงสารบบคดีในรูปแบบเดิม (แบบสมุด) และสารบบคดีอิเล็กทรอนิกส์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ประชุมหน่วยงานที่เกี่ยวข้องเพื่อศึกษาแนวทางในการปรับปรุง/แก้ไขระเบียบ/หนังสือเวียนที่เกี่ยวข้องกับการลงสารบบคดีในรูปแบบเดิม 
(แบบสมุด) ทุกประเภทให้เหมาะสมและสามารถรองรับและสอดคล้อง
กับการใช้ระบบสารบบคดีอิเล็กทรอนิกส์ ภายในเดือนพฤษภาคม  2561</t>
    </r>
  </si>
  <si>
    <t xml:space="preserve">ระดับความสำเร็จของการจัดทำ/ปรับปรุง/แก้ไขระเบียบ/หนังสือเวียน เพื่อรองรับการใช้ระบบ
สารบบคดีอิเล็กทรอนิกส์  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</si>
  <si>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จัดตั้งคณะกรรมการ/คณะทำงานปฏิรูปองค์กร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วิเคราะห์ภาพรวมของสำนักงานอัยการสูงสุดในปัจจุบัน (AS IS) ทั้งภารกิจหลักและภารกิจรอง โดยวิเคราะห์จากแนวทางการจำแนกภารกิจ
ของหน่วยงานภาครัฐ และวิเคราะห์ภารกิจรองของสำนักงานอัยการสูงสุด
แบ่งเป็นงานให้การสนับสนุนทางวิชาการ งานสนับสนุนทางบริหาร
จัดการ/วิเคราะห์ความเชื่อมโยงภารกิจหลักและภารกิจรองของสำนักงาน
อัยการสูงสุดกับนโยบายที่สำคัญของประเทศ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วิเคราะห์ปัจจัยสภาพแวดล้อมภายนอกที่มีผลกระทบต่อการทำงาน
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วิเคราะห์ขีดความสามารถในด้านโครงสร้าง ด้านกระบวนงาน 
ด้านบุคลากร ด้านเทคโนโลยีสารสนเทศตามแนวทางการพัฒนาคุณภาพการบริหารจัดการที่สำนักงานอัยการสูงสุดกำหนด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วิเคราะห์บทบาทหน้าที่และภารกิจหลักและภารกิจรองของสำนักงานอัยการสูงสุดในอนาคต (TO BE) ที่เชื่อมโยงผลการวิเคราะห์ปัจจัยที่มี
ผลกระทบต่อการทำงานของสำนักงานอัยการสูงสุด และขีดความสามารถ
เพื่อรองรับการขับเคลื่อน Thailand 4.0 ภายในเดือนพฤษภาคม  2561</t>
    </r>
  </si>
  <si>
    <t>(ถ้าหากมีข้อความหลายหน้ากระดาษให้ทำการแนบไฟล์ส่งทาง E-mail : kpr@ago.go.th  พร้อมแบบรายงาน)</t>
  </si>
  <si>
    <t>ระดับความสำเร็จของการพัฒนา/ปรับปรุงกระบวนการตอบข้อหารือ/ตรวจร่างสัญญาของหน่วยงานรัฐ
ทั้งส่วนกลางและต่างจังหวัด</t>
  </si>
  <si>
    <t>&lt;-- ถ้าอยู่ระหว่างการดำเนินการในขั้นที่ 1 หรือขั้นที่ 3 ไม่แล้วเสร็จ (N/A) ให้ใส่ 1</t>
  </si>
  <si>
    <t>&lt;-- ถ้าดำเนินการแล้วเสร็จใส่ 1 
สำนักงานอัยการในต่างจังหวัด เป็นผู้กรอกข้อมูล</t>
  </si>
  <si>
    <t>&lt;-- ถ้าดำเนินการแล้วเสร็จใส่ 1
สนย. เป็นผู้กรอกข้อมูล</t>
  </si>
  <si>
    <t>สำหรับสำนักงานอัยการในต่างจังหวัด  (กรณี สำนักงานดำเนินการเอง หรือประชุมร่วมกับสำนักงานอื่นให้ระบุในช่องปัจจัยสนับสนุนด้วย)</t>
  </si>
  <si>
    <t>ปัจจัยสนับสนุน</t>
  </si>
  <si>
    <t>สำหรับสำนักงานนโยบาย ยุทธศาสตร์ และงบประมาณ</t>
  </si>
  <si>
    <t>&lt;-- ถ้าอยู่ระหว่างการดำเนินการในขั้นที่ 1 ไม่แล้วเสร็จ (N/A) ให้ใส่ 1</t>
  </si>
  <si>
    <t xml:space="preserve">ปัญหา - อุปสรรค ในกรณีที่ไม่อาจส่งพนักงานอัยการหญิงเข้าร่วมสอบสวนในกรณีดังกล่าวได้ที่กำหนดไว้ในเงื่อนไข : </t>
  </si>
  <si>
    <t xml:space="preserve">ปัญหา และอุปสรรค  </t>
  </si>
  <si>
    <t xml:space="preserve">หมายเหตุ  </t>
  </si>
  <si>
    <t>สกอ. และสบกส. (สบบ.,สบว.) ดำเนินการร่วมกัน โดย สกอ. เป็นผู้รวบรวมและกรอกข้อมูลผลการดำเนินงาน)</t>
  </si>
  <si>
    <t>สำรวจคุณภาพการบริหารทรัพยากรบุคคลในประเด็นต่าง ๆ ตามแบบ
ที่กำหนด พร้อมทั้งรวบรวมหลักฐานเชิงประจักษ์ นำข้อมูลที่ได้จาก
การสำรวจ มาวิเคราะห์ SWOT ด้านการบริหารทรัพยากรบุคคล
ในประเด็นต่าง ๆ ตามแบบสำรวจ ภายในเดือนพฤษภาคม 2561</t>
  </si>
  <si>
    <t>นำข้อมูลที่ได้จากระดับคะแนนที่  1  มาจัดทำร่างแนวทาง/แผน
การพัฒนาคุณภาพการบริหารทรัพยากรบุคคลให้ครอบคลุม
ทุกประเด็น ตามหลักการบริหารทรัพยากรบุคคลที่เหมาะกับลักษณะองค์กร  สอดคล้องกับระบบราชการไทย 4.0 และแผนปฏิรูปองค์กร
ของสำนักงานอัยการสูงสุด ภายในเดือนกรกฎาคม  2561</t>
  </si>
  <si>
    <t xml:space="preserve">นำร่างแนวทาง/แผนการพัฒนาคุณภาพการบริหารทรัพยากรบุคคล
ได้จากระดับคะแนนที่  3 เสนอต่ออัยการสูงสุด เพื่อพิจารณา
ให้ความเห็นชอบ และสื่อสารเกี่ยวกับแนวทาง/แผนการพัฒนาคุณภาพการบริหารทรัพยากรบุคคล ให้ข้าราชการอัยการ  ข้าราชการธุรการ  และบุคลากรในสำนักงานอัยการสูงสุดทราบ ผ่านช่องทางการสื่อสาร
ที่กำหนด อย่างน้อย 2 ช่องทาง  ภายในเดือน กันยายน  2561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</si>
  <si>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นำร่างแผนปฏิรูปองค์การของสำนักงานอัยการสูงสุด พร้อมแผน
ปฏิบัติการ (Action Plan) ที่จะดำเนินการในปีงบประมาณ พ.ศ. 2562 
ดังกล่าวเสนออัยการสูงสุดให้ความเห็นชอบ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จัดส่งแผนปฏิรูปองค์การของสำนักงานอัยการสูงสุด  ฉบับสมบูรณ์ พร้อมแผนปฏิบัติราชการประจำปีตามแผนปฏิรูปองค์การ ดังกล่าว 
ให้รองนายกรัฐมนตรี (นายวิษณุ  เครืองาม) ภายในเดือนกันยายน  2561</t>
    </r>
  </si>
  <si>
    <t>นำข้อมูลในระดับคะแนนที่  2  มาทบทวนกฎหมาย/กฎ/ระเบียบ/หลักเกณฑ์ในการกลั่นกรองและวินิจฉัยเรื่องร้องเรียนอันเนื่องมาจาก
การปฏิบัติหน้าที่ของข้าราชการฝ่ายอัยการ เพื่อพิจารณากำหนดระบ[เกี่ยวกับการพิจารณารับเรื่องร้องเรียนฯ   ระยะเวลาในการดำเนินการ  รวมถึงการแจ้งการรับเรื่องและแจ้งผลการดำเนินการให้ผู้เกี่ยวข้อง
ในการดำเนินการเรื่องร้องเรียนฯ ทราบในระยะเวลาที่เหมาะสม 
ภายในเดือนมิถุนายน  2561</t>
  </si>
  <si>
    <t>จัดทำร่างระบบการพิจารณาเรื่องร้องเรียนอันเนื่องมาจากการปฏิบัติหน้าที่ของข้าราชการฝ่ายอัยการ เสนอต่ออัยการสูงสุดเพื่อให้ความ
เห็นชอบ  ภายในเดือน  สิงหาคม  2561</t>
  </si>
  <si>
    <t>แจ้งระบบการพิจารณาเรื่องร้องเรียนอันเนื่องมาจากการปฏิบัติหน้าที่
ของข้าราชการฝ่ายอัยการให้หน่วยงานในสังกัดสำนักงานอัยการสูงสุด
ทราบเพื่อถือปฏิบัติ ภายในเดือนกันยายน  2561</t>
  </si>
  <si>
    <t>นำข้อมูลที่ได้จากระดับคะแนนที่ 1 มาวิเคราะห์ข้อมูลเกี่ยวกับความเหมาะสม ความสะดวก ในการให้บริการสำหรับคนพิการ กรณีประสงค์จะปรับปรุงอาคารสำนักงานให้มีหนังสือแจ้งสำนักงาน
โยธาธิการและผังเมืองจังหวัด หรือสำนักงานเทศบาล หรือองค์การบริหารส่วนจังหวัด แล้วแต่กรณี ให้เข้าสำรวจอาคารพร้อมออกรูปแบบรายการปรับปรุงพร้อมประมาณราคา และกำหนดระยะเวลาแล้วเสร็จของการปรับปรุง  การแบ่งงวดงาน งวดเงิน เมื่อได้รูปแบบรายการและประมาณราคาแล้ว จัดส่งผลวิเคราะห์และเอกสาร
ที่เกี่ยวข้องทั้งหมดถึงสำนักงานนโยบาย ยุทธศาสตร์ และงบประมาณเพื่อดำเนินการ ภายในวันที่ 31 กรกฎาคม  2561</t>
  </si>
  <si>
    <t>สำนักงานนโยบาย ยุทธศาสตร์ และงบประมาณ รวบรวมข้อเสนอเกี่ยวกับให้บริการจากสำนักงานอัยการในต่างจังหวัดที่ได้รับทั้งหมดภายในวันที่ 31 กรกฎาคม 2561 และนำข้อมูลที่ได้รับครบถ้วน
จากระดับคะแนนที่ 2 มาจัดทำร่างแผนการพัฒนาการอำนวย
ความสะดวกในการให้บริการสำหรับคนพิการของสำนักงาน
อัยการสูงสุด ภายในเดือนสิงหาคม 2561</t>
  </si>
  <si>
    <t>นำเสนอแผนการพัฒนาการอำนวยความสะดวกในการให้บริการสำหรับคนพิการของสำนักงานอัยการสูงสุด ต่ออัยการสูงสุด
เพื่อพิจารณาให้ความเห็นชอบภายในเดือนสิงหาคม  2561</t>
  </si>
  <si>
    <t>นำแผนการพัฒนาการอำนวยความสะดวกในการให้บริการสำหรับ
คนพิการของสำนักงานอัยการสูงสุด ไปบรรจุในคำของบประมาณรายจ่ายประจำปีงบประมาณ พ.ศ. 2563 หรือ พ.ศ. 2564 
ตามกรอบปฏิทินการจัดทำคำของบประมาณที่คณะรัฐมนตรี
กำหนด แล้วแต่กรณี</t>
  </si>
  <si>
    <t>จำนวนคดีอาญาในคดีความผิดเกี่ยวกับเพศที่ผู้เสียหายหรือพยานเป็นหญิงและเด็กหญิงซึ่งจะต้อง
จัดส่งพนักงานอัยการหญิงเข้าร่วมสอบปากคำทั้งหมด ในปีงบประมาณ พ.ศ. 2561</t>
  </si>
  <si>
    <t>นำร่างมาตรฐานกระบวนการตอบข้อหารือ/ตรวจร่างสัญญาของสำนักงานที่ปรึกษากฎหมาย เสนอต่ออัยการสูงสุดเพื่อพิจารณาให้ความเห็นชอบ ภายในเดือนกันยายน  2561</t>
  </si>
  <si>
    <t>ร้อยละของการพัฒนาประสิทธิภาพการปฏิบัติงานตามแผนที่กำหนดตามข้อสั่งการนายกรัฐมนตรี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</si>
  <si>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ของสำนักงานอัยการสูงสุดได้แล้วเสร็จ</t>
  </si>
  <si>
    <t>ร้อยละของการพัฒนาประสิทธิภาพการปฏิบัติงานตามแผนที่กำหนด</t>
  </si>
  <si>
    <t>จำนวนคดีอาญาในคดีความผิดเกี่ยวกับเพศที่สามารถส่งพนักงานอัยการหญิงเข้าร่วมสอบปากคำตามหนังสือสำนักงานอัยการสูงสุดที่ อส 0007(พก)/ว 218 ลงวันที่  12  มิถุนายน  2560 ได้ทั้งหมด</t>
  </si>
  <si>
    <t>ร้อยละของคดีอาญาที่ส่งพนักงานอัยการหญิงเข้าร่วมสอบปากคำผู้เสียหาย หรือพยาน ซึ่งเป็นหญิงหรือเด็กหญิงในคดีความผิดเกี่ยวกับเพศ</t>
  </si>
  <si>
    <t>ร้อยละของคดีอาญาที่ส่งพนักงานอัยการหญิงเข้าร่วมสอบปากคำผู้เสียหาย หรือพยาน 
ซึ่งเป็นหญิงหรือเด็กหญิงในคดีความผิดเกี่ยวกับเพศ</t>
  </si>
  <si>
    <t xml:space="preserve">ระดับความสำเร็จของการพัฒนาระบบการจัดการข้อร้องเรียนอันเนื่องมาจากการปฏิบัติหน้าที่
ของข้าราชการฝ่ายอัยการ  </t>
  </si>
  <si>
    <t>1. เนื่องจากไม่มีการจัดทำสารบบในรูปแบบไฟล์อิเล็กทรอนิกส์ จึงมีปัญหาในการรวบรวมข้อมูล
2. กรณีหน่วยงานตรวจสอบการดำเนินงานในรอบระยะเวลารับเรื่องร้องเรียนจะต้องมีขั้นตอนการดำเนินงานภายใน 75 วัน
    ซึ่งหากมีการรับเรื่องก่อนครบรอบระยะเวลาน้อยกว่า 75 วัน ก็จะไม่สามารถนำเรื่องนั้นมารวมได้ ประกอบกับหากไม่ต้องนับระยะเวลาที่หน่วยงานภายนอกตรวจสอบข้อเท็จรวมด้วยแล้ว จะทำให้ระเยะเวลาการดำเนินงานขยายออกไปได้อีก</t>
  </si>
  <si>
    <t>การจัดทำร่างระเบียบสำนักงานอัยการสูงสุดว่าด้วยสารบบคดีอิเล็กทรอนิกส์ พ.ศ. ... มีปัญหาและอุปสรรคในการกำหนดระยะเวลาในการบังคับใช้ระเบียบว่าเป็นระยะเวลา 180 วัน เนื่องจากระเบียบดังกล่าวต้องมีการจัดทำคู่มือให้เสร็จภายในระบยะเวลาที่จะบังคับใช้ ซึ่งคู่มือการปฏิบัติงานในปัจจุบันยังไม่สมบูรณ์ประกอบกับการจัดทำคู่มือดังกล่าวมีความยุ่งยากซับซ้อนและต้องครอบคลุมหลายมิติ จึงต้องใช้ระยะเวลาในการปรับปรุงให้เป็นคู่มือที่สมบูรณ์ ซึ่งระยะเวลาอาจเกินจากที่กำหนดไว้</t>
  </si>
  <si>
    <t xml:space="preserve">  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</si>
  <si>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ของสำนักงานอัยการสูงสุดทั้งหมด ในปีงบประมาณ พ.ศ.2562</t>
  </si>
  <si>
    <t>มิติที่ 3</t>
  </si>
  <si>
    <t>มิติที่  3</t>
  </si>
  <si>
    <t>มิติที่ 3  ด้านประสิทธิภาพของการปฎิบัติราชการ</t>
  </si>
  <si>
    <t>ค่าคะแนน</t>
  </si>
  <si>
    <t xml:space="preserve">ร้อยละของหน่วยงานที่นำเข้าข้อมูลในระบบอิเล็กทรอนิกส์ตามที่สำนักงานอัยการสูงสุดกำหนด   </t>
  </si>
  <si>
    <t xml:space="preserve">ร้อยละของหน่วยงานที่นำเข้าข้อมูลในระบบอิเล็กทรอนิกส์
ตามที่สำนักงานอัยการสูงสุดกำหนด   </t>
  </si>
  <si>
    <t>ร้อยละของหน่วยงานที่นำเข้าข้อมูลในระบบอิเล็กทรอนิกส์
ตามที่สำนักงานอัยการสูงสุดกำหนด</t>
  </si>
  <si>
    <t>หน่วย
วัด</t>
  </si>
  <si>
    <t xml:space="preserve">หมายเหตุ : ผลการประเมิน            </t>
  </si>
  <si>
    <t>(ต้องเร่งรัดปรับปรุงการดำเนินงานเพื่อให้ผ่านเกณฑ์การประเมินผล)</t>
  </si>
  <si>
    <t>(พอใช้แต่ยังไม่ผ่านเกณฑ์การประเมินผลและต้องปรับปรุงการดำเนินงาน)</t>
  </si>
  <si>
    <t>(ผ่านเกณฑ์การประเมินผลและมีผลการดำเนินงานเป็นไปตามเป้าหมาย)</t>
  </si>
  <si>
    <t>(ผ่านเกณฑ์การประเมินผลและมีผลการดำเนินงานดีกว่าเป้าหมายมาก)</t>
  </si>
  <si>
    <t>(ผ่านเกณฑ์การประเมินและมีผลการดำเนินงานดีกว่าเป้าหมาย)</t>
  </si>
  <si>
    <t>ร้อยละของคดีแพ่ง/คดีปกครองที่พนักงานอัยการสามารถพิจารณาและมีความเห็นและหรือคำสั่งอย่างหนึ่งอย่างใด ภายใน ๙๐ วัน นับจากวันรับสำนวนจากตัวความ</t>
  </si>
  <si>
    <t>ร้อยละของคดีแพ่ง/คดีปกครองที่พนักงานอัยการสามารถพิจารณาและมีความเห็น
และหรือคำสั่งอย่างหนึ่งอย่างใด  ภายใน ๙๐ วัน นับจากวันรับสำนวนจากตัวความ</t>
  </si>
  <si>
    <t>ร้อยละของคดีแพ่ง/คดีปกครองที่พนักงานอัยการสามารถพิจารณา
และมีความเห็นและหรือคำสั่งอย่างหนึ่งอย่างใด ภายใน ๙๐ วัน 
นับจากวันรับสำนวนจากตัวความ</t>
  </si>
  <si>
    <t>ร้อยละเฉลี่ยน้ำหนัก</t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</si>
  <si>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>=  1.0000-1.9999</t>
    </r>
    <r>
      <rPr>
        <sz val="16"/>
        <color indexed="10"/>
        <rFont val="TH SarabunIT๙"/>
        <family val="2"/>
      </rPr>
      <t xml:space="preserve"> 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</si>
  <si>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 xml:space="preserve">=  2.0000-2.9999     </t>
    </r>
  </si>
  <si>
    <r>
      <rPr>
        <sz val="16"/>
        <color indexed="17"/>
        <rFont val="Wingdings 2"/>
        <family val="1"/>
      </rPr>
      <t xml:space="preserve"> </t>
    </r>
    <r>
      <rPr>
        <sz val="16"/>
        <rFont val="TH SarabunIT๙"/>
        <family val="2"/>
      </rPr>
      <t xml:space="preserve">=  3.0000-3.9999    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</si>
  <si>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4.0000-4.4999</t>
    </r>
    <r>
      <rPr>
        <sz val="16"/>
        <color indexed="49"/>
        <rFont val="TH SarabunIT๙"/>
        <family val="2"/>
      </rPr>
      <t xml:space="preserve">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</si>
  <si>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4.5000-5.0000</t>
    </r>
    <r>
      <rPr>
        <sz val="16"/>
        <color indexed="49"/>
        <rFont val="TH SarabunIT๙"/>
        <family val="2"/>
      </rPr>
      <t xml:space="preserve"> </t>
    </r>
  </si>
  <si>
    <t>n</t>
  </si>
  <si>
    <t>จำนวนหน่วยงานที่สามารถนำเข้าข้อมูลในระบบสารบบคดีอิเล็กทรอนิกส์ตามที่สำนักงานอัยการสูงสุดกำหนดได้ครบถ้สนถูกต้อง</t>
  </si>
  <si>
    <t xml:space="preserve">                ประจำปีงบประมาณ พ.ศ. 2566</t>
  </si>
  <si>
    <t>มิติที่ 1 ด้านประสิทธิผลตามพันธกิจ</t>
  </si>
  <si>
    <t>ร้อยละของจำนวนคดีอาญา คดีแพ่ง และคดีปกครอง
ที่อยู่ในการพิจารณาดำเนินการของพนักงานอัยการ
ที่สั่งและดำเนินคดีแล้วเสร็จในชั้นพนักงานอัยการ</t>
  </si>
  <si>
    <t>มิติที่ 1</t>
  </si>
  <si>
    <t>ร้อยละของจำนวนคดีอาญา คดีแพ่ง และคดีปกครองที่อยู่ในการพิจารณาดำเนินการของพนักงานอัยการที่สั่งและดำเนินคดีแล้วเสร็จในชั้นพนักงานอัยการ</t>
  </si>
  <si>
    <t xml:space="preserve">จำนวนคดีอาญา คดีแพ่ง และคดีปกครองทั้งหมดที่สำนักงานรับดำเนินการ
ในปีงบประมาณ พ.ศ. 2566 </t>
  </si>
  <si>
    <t>จำนวนคดีอาญา คดีแพ่ง และคดีปกครองที่พนักงานอัยการมีคำสั่งและดำเนินคดีได้แล้วเสร็จ 
ในปีงบประมาณ พ.ศ. 2566</t>
  </si>
  <si>
    <t>ร้อยละของจำนวนคดีอาญา คดีแพ่ง และคดีปกครองที่อยู่ในการพิจารณา
ดำเนินการของพนักงานอัยการที่สั่งและดำเนินคดีแล้วเสร็จ</t>
  </si>
  <si>
    <t>(ถ้าหากมีข้อความหลายหน้ากระดาษให้ทำการแนบไฟล์ส่งทาง E-mail : ps@ago.go.th  พร้อมแบบรายงาน)</t>
  </si>
  <si>
    <t>ลำดับ</t>
  </si>
  <si>
    <t>ระบบรายงาน</t>
  </si>
  <si>
    <t xml:space="preserve">มีคำสั่งและดำเนินคดีได้แล้วเสร็จ </t>
  </si>
  <si>
    <t>ทั้งหมด</t>
  </si>
  <si>
    <t xml:space="preserve">กลุ่มคดีอาญา  </t>
  </si>
  <si>
    <t>ส.1 สารบบรับความอาญาปรากฎตัวผู้ต้องหาที่ส่งตัวมา</t>
  </si>
  <si>
    <t>ส.4 สารบบฟ้องความอาญา</t>
  </si>
  <si>
    <t>ส.2 สารบบรับความอาญาปรากฏตัวผู้ต้องหาที่ไม่ได้ส่งตัวมา</t>
  </si>
  <si>
    <t>ส.2 ก สารบบรับความอาญาปรากฏตัวผู้ต้องหาที่ไม่ได้ส่งตัวมา (เฉพาะคดีเปรียบเทียบ)</t>
  </si>
  <si>
    <t>ส.3 สารบบรับความอาญาไม่ปรากฎตัวผู้กระทำผิด</t>
  </si>
  <si>
    <t>ส.4 สารบบฟ้องความอาญาด้วยวาจา</t>
  </si>
  <si>
    <t>ส.5 สารบบความอาญาที่แก้ต่าง</t>
  </si>
  <si>
    <t>สารบบรับความอาญาชั้นอุทธรณ์</t>
  </si>
  <si>
    <t>สารบบรับความอาญาชั้นฎีกา</t>
  </si>
  <si>
    <t>ส.12 สารบบรับสำนวนชันสูตรพลิกศพ (ตายโดยการกระทำของเจ้าพนักงานหรือตายระหว่างอยู่ในความควบคุม)</t>
  </si>
  <si>
    <t>ส.12 ก สารบบรับสำนวนชันสูตรพลิกศพ (ตามมิได้เป็นผลแห่งการกระทำผิดอาญา)</t>
  </si>
  <si>
    <t>ส.ฟื้นฟูสมรรถภาพผู้ติดยาเสพติด</t>
  </si>
  <si>
    <t>กลุ่มคดีแพ่ง</t>
  </si>
  <si>
    <t xml:space="preserve">ส.5 ก สารบบความแพ่ง </t>
  </si>
  <si>
    <t>ส.5 ก คดีปกครอง</t>
  </si>
  <si>
    <t>ส.5 ก คดีแรงงาน</t>
  </si>
  <si>
    <t>กลุ่มคุ้มครองสิทธิและช่วยเหลือทางกฎหมายแก่ประชาชน</t>
  </si>
  <si>
    <t>ระบบและโปรแกรมคอมพิวเตอร์โครงการพัฒนาระบบการคุ้มครองสิทธิและช่วยเหลือทางกฎหมาย (โครงการพัฒนาระบบการคุ้มครองสิทธิและช่วยเหลือทางกฎหมายแก่ประชาชนเพื่อลดความเหลื่อมล้ำทางสังคม)</t>
  </si>
  <si>
    <t>จำนวนหน่วยงานที่ต้องนำเข้าข้อมูลในระบบสารบบคดีอิเล็กทรอกนิกส์สำนักงานอัยการสูงสุดกำหนดทั้งหมดในปีงบประมาณ พ.ศ. 2566</t>
  </si>
  <si>
    <t>จำนวนคดีแพ่ง/คดีปกครองทั้งหมดที่สำนักงานรับสำนวนจากตัวความ
ในปีงบประมาณ พ.ศ. 2566</t>
  </si>
  <si>
    <t>จำนวนคดีแพ่ง/คดีปกครองที่สำนักงานรับสำนวนจากตัวความในปีงบประมาณ พ.ศ. 2566 และพนักงานอัยการสามารถพิจารณาและมีความเห็นและหรือคำสั่งอย่างหนึ่งอย่างใด ภายใน ๙๐ วัน</t>
  </si>
  <si>
    <t xml:space="preserve">ตารางสรุปผลคะแนนการประเมินประสิทธิภาพการปฏิบัติราชการของสำนักงานอัยการสูงสุด </t>
  </si>
  <si>
    <t xml:space="preserve"> ประจำปีงบประมาณ พ.ศ. 2566 (รอบ 12 เดือน)</t>
  </si>
  <si>
    <t xml:space="preserve">ผลการประเมิน ณ วันที่ </t>
  </si>
  <si>
    <t>สำนักงานคดีภาษีอากร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</si>
</sst>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0.0000"/>
    <numFmt numFmtId="193" formatCode="#,##0.0000;\-#,##0.0000"/>
    <numFmt numFmtId="194" formatCode="#,##0_ ;\-#,##0\ "/>
    <numFmt numFmtId="195" formatCode="0.0"/>
    <numFmt numFmtId="196" formatCode="#,##0.00_ ;\-#,##0.00\ "/>
    <numFmt numFmtId="197" formatCode="_-* #,##0.0000_-;\-* #,##0.0000_-;_-* &quot;-&quot;????_-;_-@_-"/>
    <numFmt numFmtId="198" formatCode="0.000"/>
    <numFmt numFmtId="199" formatCode="#,##0.0_ ;\-#,##0.0\ "/>
    <numFmt numFmtId="200" formatCode="#,##0.000_ ;\-#,##0.000\ "/>
    <numFmt numFmtId="201" formatCode="0.000000"/>
    <numFmt numFmtId="202" formatCode="0.0000000"/>
    <numFmt numFmtId="203" formatCode="0.00000000"/>
    <numFmt numFmtId="204" formatCode="0.000000000"/>
    <numFmt numFmtId="205" formatCode="0.0000000000"/>
    <numFmt numFmtId="206" formatCode="0.00000"/>
    <numFmt numFmtId="207" formatCode="#,##0.0000_ ;\-#,##0.0000\ "/>
    <numFmt numFmtId="208" formatCode="_(* #,##0.0_);_(* \(#,##0.0\);_(* &quot;-&quot;??_);_(@_)"/>
    <numFmt numFmtId="209" formatCode="_(* #,##0_);_(* \(#,##0\);_(* &quot;-&quot;??_);_(@_)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_-* #,##0.0_-;\-* #,##0.0_-;_-* &quot;-&quot;??_-;_-@_-"/>
    <numFmt numFmtId="218" formatCode="_-* #,##0.000_-;\-* #,##0.000_-;_-* &quot;-&quot;??_-;_-@_-"/>
    <numFmt numFmtId="219" formatCode="_(* #,##0.000_);_(* \(#,##0.000\);_(* &quot;-&quot;??_);_(@_)"/>
    <numFmt numFmtId="220" formatCode="mmm\-yyyy"/>
    <numFmt numFmtId="221" formatCode="[$-41E]d\ mmmm\ yyyy"/>
  </numFmts>
  <fonts count="91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NiramitIT๙"/>
      <family val="0"/>
    </font>
    <font>
      <sz val="14"/>
      <name val="TH NiramitIT๙"/>
      <family val="0"/>
    </font>
    <font>
      <sz val="10"/>
      <name val="TH NiramitIT๙"/>
      <family val="0"/>
    </font>
    <font>
      <sz val="14"/>
      <color indexed="8"/>
      <name val="TH NiramitIT๙"/>
      <family val="0"/>
    </font>
    <font>
      <b/>
      <sz val="14"/>
      <color indexed="10"/>
      <name val="TH NiramitIT๙"/>
      <family val="0"/>
    </font>
    <font>
      <sz val="15.4"/>
      <color indexed="8"/>
      <name val="TH NiramitIT๙"/>
      <family val="0"/>
    </font>
    <font>
      <sz val="16"/>
      <color indexed="8"/>
      <name val="TH NiramitIT๙"/>
      <family val="0"/>
    </font>
    <font>
      <sz val="15"/>
      <name val="TH NiramitIT๙"/>
      <family val="0"/>
    </font>
    <font>
      <sz val="12"/>
      <color indexed="8"/>
      <name val="Wingdings 2"/>
      <family val="1"/>
    </font>
    <font>
      <b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10"/>
      <name val="TH SarabunIT๙"/>
      <family val="2"/>
    </font>
    <font>
      <sz val="16"/>
      <color indexed="49"/>
      <name val="TH SarabunIT๙"/>
      <family val="2"/>
    </font>
    <font>
      <sz val="16"/>
      <color indexed="10"/>
      <name val="Wingdings 2"/>
      <family val="1"/>
    </font>
    <font>
      <sz val="16"/>
      <color indexed="17"/>
      <name val="Wingdings 2"/>
      <family val="1"/>
    </font>
    <font>
      <sz val="16"/>
      <color indexed="49"/>
      <name val="Wingdings 2"/>
      <family val="1"/>
    </font>
    <font>
      <b/>
      <sz val="15"/>
      <name val="TH SarabunIT๙"/>
      <family val="2"/>
    </font>
    <font>
      <sz val="15"/>
      <name val="TH SarabunIT๙"/>
      <family val="2"/>
    </font>
    <font>
      <sz val="1"/>
      <name val="TH SarabunIT๙"/>
      <family val="2"/>
    </font>
    <font>
      <b/>
      <sz val="18"/>
      <name val="Wingdings"/>
      <family val="0"/>
    </font>
    <font>
      <b/>
      <sz val="18"/>
      <name val="TH SarabunIT๙"/>
      <family val="2"/>
    </font>
    <font>
      <b/>
      <u val="single"/>
      <sz val="15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9"/>
      <name val="TH NiramitIT๙"/>
      <family val="0"/>
    </font>
    <font>
      <b/>
      <sz val="14"/>
      <color indexed="8"/>
      <name val="TH NiramitIT๙"/>
      <family val="0"/>
    </font>
    <font>
      <sz val="14"/>
      <color indexed="10"/>
      <name val="TH NiramitIT๙"/>
      <family val="0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b/>
      <sz val="16"/>
      <color indexed="10"/>
      <name val="TH SarabunIT๙"/>
      <family val="2"/>
    </font>
    <font>
      <sz val="16"/>
      <color indexed="9"/>
      <name val="TH SarabunIT๙"/>
      <family val="2"/>
    </font>
    <font>
      <sz val="15"/>
      <color indexed="10"/>
      <name val="TH SarabunIT๙"/>
      <family val="2"/>
    </font>
    <font>
      <sz val="15"/>
      <color indexed="8"/>
      <name val="TH SarabunIT๙"/>
      <family val="2"/>
    </font>
    <font>
      <sz val="16"/>
      <color indexed="51"/>
      <name val="TH SarabunIT๙"/>
      <family val="1"/>
    </font>
    <font>
      <sz val="16"/>
      <color indexed="17"/>
      <name val="TH SarabunIT๙"/>
      <family val="1"/>
    </font>
    <font>
      <b/>
      <u val="single"/>
      <sz val="16"/>
      <color indexed="8"/>
      <name val="TH SarabunIT๙"/>
      <family val="2"/>
    </font>
    <font>
      <b/>
      <i/>
      <sz val="138"/>
      <color indexed="10"/>
      <name val="TH NiramitIT๙"/>
      <family val="0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NiramitIT๙"/>
      <family val="0"/>
    </font>
    <font>
      <b/>
      <sz val="14"/>
      <color theme="1"/>
      <name val="TH NiramitIT๙"/>
      <family val="0"/>
    </font>
    <font>
      <sz val="14"/>
      <color rgb="FFFF0000"/>
      <name val="TH NiramitIT๙"/>
      <family val="0"/>
    </font>
    <font>
      <b/>
      <sz val="14"/>
      <color rgb="FFFF0000"/>
      <name val="TH NiramitIT๙"/>
      <family val="0"/>
    </font>
    <font>
      <sz val="16"/>
      <color rgb="FFFF000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16"/>
      <color rgb="FFFF0000"/>
      <name val="TH SarabunIT๙"/>
      <family val="2"/>
    </font>
    <font>
      <sz val="16"/>
      <color theme="0"/>
      <name val="TH SarabunIT๙"/>
      <family val="2"/>
    </font>
    <font>
      <sz val="15"/>
      <color rgb="FFFF0000"/>
      <name val="TH SarabunIT๙"/>
      <family val="2"/>
    </font>
    <font>
      <sz val="15"/>
      <color theme="1"/>
      <name val="TH SarabunIT๙"/>
      <family val="2"/>
    </font>
    <font>
      <sz val="16"/>
      <color rgb="FFFFC000"/>
      <name val="TH SarabunIT๙"/>
      <family val="1"/>
    </font>
    <font>
      <sz val="16"/>
      <color rgb="FF00B050"/>
      <name val="TH SarabunIT๙"/>
      <family val="1"/>
    </font>
    <font>
      <sz val="16"/>
      <color theme="8" tint="0.39998000860214233"/>
      <name val="TH SarabunIT๙"/>
      <family val="1"/>
    </font>
    <font>
      <sz val="16"/>
      <color theme="8" tint="-0.24997000396251678"/>
      <name val="TH SarabunIT๙"/>
      <family val="1"/>
    </font>
    <font>
      <b/>
      <u val="single"/>
      <sz val="16"/>
      <color theme="1"/>
      <name val="TH SarabunIT๙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hair"/>
      <bottom style="hair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hair"/>
      <top style="hair"/>
      <bottom style="hair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/>
      <right style="double"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/>
    </border>
    <border>
      <left/>
      <right style="thin"/>
      <top/>
      <bottom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0" fillId="21" borderId="2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3" applyNumberFormat="0" applyAlignment="0" applyProtection="0"/>
    <xf numFmtId="0" fontId="65" fillId="0" borderId="4" applyNumberFormat="0" applyFill="0" applyAlignment="0" applyProtection="0"/>
    <xf numFmtId="0" fontId="66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7" fillId="24" borderId="2" applyNumberFormat="0" applyAlignment="0" applyProtection="0"/>
    <xf numFmtId="0" fontId="68" fillId="25" borderId="0" applyNumberFormat="0" applyBorder="0" applyAlignment="0" applyProtection="0"/>
    <xf numFmtId="9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71" fillId="21" borderId="6" applyNumberFormat="0" applyAlignment="0" applyProtection="0"/>
    <xf numFmtId="0" fontId="0" fillId="33" borderId="7" applyNumberFormat="0" applyFont="0" applyAlignment="0" applyProtection="0"/>
    <xf numFmtId="0" fontId="72" fillId="0" borderId="8" applyNumberFormat="0" applyFill="0" applyAlignment="0" applyProtection="0"/>
    <xf numFmtId="0" fontId="73" fillId="0" borderId="9" applyNumberFormat="0" applyFill="0" applyAlignment="0" applyProtection="0"/>
    <xf numFmtId="0" fontId="74" fillId="0" borderId="10" applyNumberFormat="0" applyFill="0" applyAlignment="0" applyProtection="0"/>
    <xf numFmtId="0" fontId="74" fillId="0" borderId="0" applyNumberFormat="0" applyFill="0" applyBorder="0" applyAlignment="0" applyProtection="0"/>
  </cellStyleXfs>
  <cellXfs count="424">
    <xf numFmtId="0" fontId="0" fillId="0" borderId="0" xfId="0" applyFont="1" applyAlignment="1">
      <alignment/>
    </xf>
    <xf numFmtId="0" fontId="3" fillId="0" borderId="0" xfId="65" applyFont="1" applyFill="1" applyBorder="1" applyAlignment="1" applyProtection="1">
      <alignment horizontal="center" vertical="top"/>
      <protection/>
    </xf>
    <xf numFmtId="0" fontId="4" fillId="0" borderId="0" xfId="64" applyFont="1" applyProtection="1">
      <alignment/>
      <protection/>
    </xf>
    <xf numFmtId="192" fontId="4" fillId="0" borderId="0" xfId="64" applyNumberFormat="1" applyFont="1" applyFill="1" applyAlignment="1" applyProtection="1">
      <alignment horizontal="left"/>
      <protection/>
    </xf>
    <xf numFmtId="0" fontId="3" fillId="0" borderId="0" xfId="93" applyFont="1" applyProtection="1">
      <alignment/>
      <protection/>
    </xf>
    <xf numFmtId="2" fontId="4" fillId="0" borderId="0" xfId="77" applyNumberFormat="1" applyFont="1" applyFill="1" applyBorder="1" applyAlignment="1" applyProtection="1">
      <alignment horizontal="center" vertical="top" wrapText="1"/>
      <protection/>
    </xf>
    <xf numFmtId="0" fontId="4" fillId="0" borderId="0" xfId="64" applyFont="1" applyAlignment="1" applyProtection="1">
      <alignment vertical="top"/>
      <protection/>
    </xf>
    <xf numFmtId="0" fontId="4" fillId="0" borderId="0" xfId="93" applyFont="1" applyAlignment="1" applyProtection="1">
      <alignment horizontal="right"/>
      <protection/>
    </xf>
    <xf numFmtId="0" fontId="4" fillId="0" borderId="0" xfId="50" applyFont="1" applyFill="1" applyBorder="1" applyProtection="1">
      <alignment/>
      <protection/>
    </xf>
    <xf numFmtId="0" fontId="4" fillId="0" borderId="0" xfId="50" applyFont="1" applyProtection="1">
      <alignment/>
      <protection/>
    </xf>
    <xf numFmtId="0" fontId="4" fillId="0" borderId="0" xfId="93" applyFont="1" applyProtection="1">
      <alignment/>
      <protection/>
    </xf>
    <xf numFmtId="0" fontId="4" fillId="0" borderId="0" xfId="93" applyFont="1" applyFill="1" applyBorder="1" applyProtection="1">
      <alignment/>
      <protection/>
    </xf>
    <xf numFmtId="0" fontId="4" fillId="0" borderId="0" xfId="93" applyFont="1" applyAlignment="1" applyProtection="1">
      <alignment/>
      <protection/>
    </xf>
    <xf numFmtId="0" fontId="4" fillId="0" borderId="0" xfId="93" applyFont="1" applyAlignment="1" applyProtection="1">
      <alignment horizontal="left"/>
      <protection/>
    </xf>
    <xf numFmtId="195" fontId="75" fillId="0" borderId="0" xfId="93" applyNumberFormat="1" applyFont="1" applyFill="1" applyBorder="1" applyAlignment="1" applyProtection="1">
      <alignment horizontal="center"/>
      <protection/>
    </xf>
    <xf numFmtId="0" fontId="4" fillId="0" borderId="0" xfId="62" applyFont="1" applyAlignment="1" applyProtection="1">
      <alignment vertical="top"/>
      <protection/>
    </xf>
    <xf numFmtId="0" fontId="4" fillId="0" borderId="0" xfId="62" applyFont="1" applyBorder="1" applyAlignment="1" applyProtection="1">
      <alignment vertical="top"/>
      <protection/>
    </xf>
    <xf numFmtId="0" fontId="3" fillId="0" borderId="0" xfId="62" applyFont="1" applyAlignment="1" applyProtection="1">
      <alignment horizontal="center" vertical="top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right" vertical="center"/>
      <protection/>
    </xf>
    <xf numFmtId="0" fontId="4" fillId="0" borderId="0" xfId="64" applyFont="1" applyAlignment="1" applyProtection="1">
      <alignment vertical="center"/>
      <protection/>
    </xf>
    <xf numFmtId="194" fontId="3" fillId="0" borderId="0" xfId="35" applyNumberFormat="1" applyFont="1" applyFill="1" applyBorder="1" applyAlignment="1" applyProtection="1">
      <alignment horizontal="center" vertical="top"/>
      <protection/>
    </xf>
    <xf numFmtId="194" fontId="3" fillId="34" borderId="11" xfId="35" applyNumberFormat="1" applyFont="1" applyFill="1" applyBorder="1" applyAlignment="1" applyProtection="1">
      <alignment horizontal="center" vertical="center"/>
      <protection locked="0"/>
    </xf>
    <xf numFmtId="194" fontId="3" fillId="35" borderId="11" xfId="35" applyNumberFormat="1" applyFont="1" applyFill="1" applyBorder="1" applyAlignment="1" applyProtection="1">
      <alignment horizontal="center" vertical="center"/>
      <protection locked="0"/>
    </xf>
    <xf numFmtId="0" fontId="76" fillId="35" borderId="12" xfId="64" applyFont="1" applyFill="1" applyBorder="1" applyAlignment="1" applyProtection="1">
      <alignment horizontal="center" vertical="center"/>
      <protection locked="0"/>
    </xf>
    <xf numFmtId="194" fontId="3" fillId="0" borderId="0" xfId="35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Fill="1" applyBorder="1" applyAlignment="1" applyProtection="1">
      <alignment horizontal="center"/>
      <protection/>
    </xf>
    <xf numFmtId="0" fontId="3" fillId="35" borderId="11" xfId="64" applyFont="1" applyFill="1" applyBorder="1" applyAlignment="1" applyProtection="1">
      <alignment horizontal="center"/>
      <protection locked="0"/>
    </xf>
    <xf numFmtId="0" fontId="3" fillId="0" borderId="0" xfId="65" applyFont="1" applyBorder="1" applyAlignment="1" applyProtection="1">
      <alignment vertical="top"/>
      <protection/>
    </xf>
    <xf numFmtId="0" fontId="3" fillId="0" borderId="0" xfId="66" applyFont="1" applyFill="1" applyAlignment="1" applyProtection="1">
      <alignment horizontal="left" vertical="top"/>
      <protection/>
    </xf>
    <xf numFmtId="0" fontId="4" fillId="0" borderId="0" xfId="63" applyFont="1" applyAlignment="1" applyProtection="1">
      <alignment vertical="top"/>
      <protection/>
    </xf>
    <xf numFmtId="0" fontId="7" fillId="0" borderId="0" xfId="93" applyFont="1" applyFill="1" applyBorder="1" applyProtection="1">
      <alignment/>
      <protection/>
    </xf>
    <xf numFmtId="192" fontId="4" fillId="0" borderId="0" xfId="65" applyNumberFormat="1" applyFont="1" applyBorder="1" applyAlignment="1" applyProtection="1">
      <alignment horizontal="left" vertical="top"/>
      <protection/>
    </xf>
    <xf numFmtId="0" fontId="3" fillId="0" borderId="0" xfId="93" applyFont="1" applyAlignment="1" applyProtection="1">
      <alignment horizontal="center"/>
      <protection/>
    </xf>
    <xf numFmtId="0" fontId="4" fillId="0" borderId="0" xfId="93" applyFont="1" applyFill="1" applyAlignment="1" applyProtection="1">
      <alignment horizontal="left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4" fillId="0" borderId="0" xfId="93" applyFont="1" applyFill="1" applyBorder="1" applyAlignment="1" applyProtection="1">
      <alignment horizontal="centerContinuous"/>
      <protection/>
    </xf>
    <xf numFmtId="10" fontId="4" fillId="0" borderId="0" xfId="74" applyNumberFormat="1" applyFont="1" applyFill="1" applyBorder="1" applyAlignment="1" applyProtection="1">
      <alignment/>
      <protection/>
    </xf>
    <xf numFmtId="0" fontId="4" fillId="0" borderId="0" xfId="93" applyFont="1" applyAlignment="1" applyProtection="1">
      <alignment vertical="top" wrapText="1"/>
      <protection/>
    </xf>
    <xf numFmtId="0" fontId="4" fillId="0" borderId="0" xfId="93" applyFont="1" applyFill="1" applyProtection="1">
      <alignment/>
      <protection/>
    </xf>
    <xf numFmtId="193" fontId="4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0" fontId="4" fillId="0" borderId="11" xfId="63" applyFont="1" applyBorder="1" applyAlignment="1" applyProtection="1">
      <alignment horizontal="center" vertical="top" shrinkToFit="1"/>
      <protection/>
    </xf>
    <xf numFmtId="0" fontId="9" fillId="0" borderId="11" xfId="93" applyFont="1" applyFill="1" applyBorder="1" applyAlignment="1" applyProtection="1" quotePrefix="1">
      <alignment horizontal="left" vertical="top" wrapText="1"/>
      <protection/>
    </xf>
    <xf numFmtId="0" fontId="4" fillId="0" borderId="0" xfId="93" applyFont="1" applyFill="1" applyAlignment="1" applyProtection="1">
      <alignment horizontal="center" vertical="top"/>
      <protection/>
    </xf>
    <xf numFmtId="0" fontId="4" fillId="0" borderId="13" xfId="63" applyFont="1" applyBorder="1" applyAlignment="1" applyProtection="1">
      <alignment horizontal="center" vertical="top"/>
      <protection/>
    </xf>
    <xf numFmtId="0" fontId="4" fillId="0" borderId="0" xfId="93" applyFont="1" applyFill="1" applyAlignment="1" applyProtection="1">
      <alignment vertical="top"/>
      <protection/>
    </xf>
    <xf numFmtId="0" fontId="3" fillId="0" borderId="0" xfId="65" applyFont="1" applyFill="1" applyBorder="1" applyAlignment="1" applyProtection="1">
      <alignment horizontal="left" vertical="top"/>
      <protection/>
    </xf>
    <xf numFmtId="0" fontId="3" fillId="0" borderId="0" xfId="65" applyFont="1" applyBorder="1" applyAlignment="1" applyProtection="1">
      <alignment horizontal="left" vertical="top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3" fillId="0" borderId="0" xfId="63" applyFont="1" applyFill="1" applyBorder="1" applyAlignment="1" applyProtection="1">
      <alignment horizontal="right" vertical="top"/>
      <protection/>
    </xf>
    <xf numFmtId="0" fontId="4" fillId="0" borderId="0" xfId="65" applyFont="1" applyFill="1" applyBorder="1" applyAlignment="1" applyProtection="1">
      <alignment horizontal="left" vertical="top"/>
      <protection/>
    </xf>
    <xf numFmtId="194" fontId="4" fillId="34" borderId="11" xfId="35" applyNumberFormat="1" applyFont="1" applyFill="1" applyBorder="1" applyAlignment="1" applyProtection="1">
      <alignment horizontal="center" vertical="top"/>
      <protection locked="0"/>
    </xf>
    <xf numFmtId="0" fontId="3" fillId="0" borderId="0" xfId="63" applyFont="1" applyFill="1" applyBorder="1" applyAlignment="1" applyProtection="1">
      <alignment horizontal="right" vertical="center"/>
      <protection/>
    </xf>
    <xf numFmtId="0" fontId="3" fillId="0" borderId="0" xfId="63" applyFont="1" applyFill="1" applyBorder="1" applyAlignment="1" applyProtection="1">
      <alignment vertical="top"/>
      <protection/>
    </xf>
    <xf numFmtId="194" fontId="4" fillId="34" borderId="12" xfId="35" applyNumberFormat="1" applyFont="1" applyFill="1" applyBorder="1" applyAlignment="1" applyProtection="1">
      <alignment horizontal="center" vertical="top"/>
      <protection locked="0"/>
    </xf>
    <xf numFmtId="0" fontId="4" fillId="0" borderId="11" xfId="0" applyFont="1" applyBorder="1" applyAlignment="1" applyProtection="1">
      <alignment vertical="top" wrapText="1"/>
      <protection/>
    </xf>
    <xf numFmtId="0" fontId="10" fillId="0" borderId="11" xfId="0" applyFont="1" applyBorder="1" applyAlignment="1" applyProtection="1">
      <alignment horizontal="left" vertical="top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4" fillId="0" borderId="0" xfId="50" applyFont="1" applyAlignment="1" applyProtection="1">
      <alignment horizontal="left"/>
      <protection/>
    </xf>
    <xf numFmtId="0" fontId="6" fillId="0" borderId="11" xfId="93" applyFont="1" applyFill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/>
      <protection/>
    </xf>
    <xf numFmtId="0" fontId="4" fillId="0" borderId="0" xfId="93" applyFont="1" applyFill="1" applyAlignment="1" applyProtection="1">
      <alignment horizontal="left" vertical="top"/>
      <protection/>
    </xf>
    <xf numFmtId="194" fontId="4" fillId="0" borderId="0" xfId="93" applyNumberFormat="1" applyFont="1" applyProtection="1">
      <alignment/>
      <protection/>
    </xf>
    <xf numFmtId="0" fontId="77" fillId="0" borderId="0" xfId="50" applyFont="1" applyAlignment="1" applyProtection="1">
      <alignment/>
      <protection/>
    </xf>
    <xf numFmtId="196" fontId="4" fillId="7" borderId="11" xfId="62" applyNumberFormat="1" applyFont="1" applyFill="1" applyBorder="1" applyAlignment="1" applyProtection="1">
      <alignment horizontal="center" vertical="center" wrapText="1"/>
      <protection/>
    </xf>
    <xf numFmtId="194" fontId="4" fillId="36" borderId="11" xfId="35" applyNumberFormat="1" applyFont="1" applyFill="1" applyBorder="1" applyAlignment="1" applyProtection="1">
      <alignment horizontal="center" vertical="top"/>
      <protection/>
    </xf>
    <xf numFmtId="0" fontId="4" fillId="0" borderId="0" xfId="50" applyFont="1" applyFill="1" applyProtection="1">
      <alignment/>
      <protection/>
    </xf>
    <xf numFmtId="0" fontId="4" fillId="0" borderId="0" xfId="50" applyFont="1" applyAlignment="1" applyProtection="1">
      <alignment/>
      <protection/>
    </xf>
    <xf numFmtId="0" fontId="4" fillId="0" borderId="0" xfId="63" applyFont="1" applyFill="1" applyProtection="1">
      <alignment/>
      <protection/>
    </xf>
    <xf numFmtId="0" fontId="77" fillId="0" borderId="0" xfId="50" applyFont="1" applyFill="1" applyAlignment="1" applyProtection="1">
      <alignment/>
      <protection/>
    </xf>
    <xf numFmtId="0" fontId="77" fillId="0" borderId="0" xfId="50" applyFont="1" applyAlignment="1" applyProtection="1">
      <alignment vertical="center"/>
      <protection/>
    </xf>
    <xf numFmtId="0" fontId="4" fillId="0" borderId="0" xfId="63" applyFont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left" vertical="center"/>
      <protection/>
    </xf>
    <xf numFmtId="49" fontId="4" fillId="0" borderId="0" xfId="50" applyNumberFormat="1" applyFont="1" applyFill="1" applyAlignment="1" applyProtection="1">
      <alignment vertical="top" wrapText="1"/>
      <protection/>
    </xf>
    <xf numFmtId="0" fontId="4" fillId="0" borderId="0" xfId="50" applyFont="1" applyFill="1" applyAlignment="1" applyProtection="1">
      <alignment vertical="top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Alignment="1" applyProtection="1">
      <alignment vertical="center"/>
      <protection/>
    </xf>
    <xf numFmtId="0" fontId="77" fillId="0" borderId="0" xfId="50" applyFont="1" applyAlignment="1" applyProtection="1">
      <alignment horizontal="left"/>
      <protection/>
    </xf>
    <xf numFmtId="0" fontId="77" fillId="0" borderId="0" xfId="50" applyFont="1" applyAlignment="1" applyProtection="1">
      <alignment horizontal="left"/>
      <protection/>
    </xf>
    <xf numFmtId="0" fontId="4" fillId="0" borderId="0" xfId="93" applyFont="1" applyAlignment="1" applyProtection="1">
      <alignment horizontal="right" vertical="center"/>
      <protection/>
    </xf>
    <xf numFmtId="195" fontId="75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Alignment="1" applyProtection="1">
      <alignment vertical="center"/>
      <protection/>
    </xf>
    <xf numFmtId="0" fontId="3" fillId="0" borderId="0" xfId="93" applyFont="1" applyAlignment="1" applyProtection="1">
      <alignment vertical="center"/>
      <protection/>
    </xf>
    <xf numFmtId="0" fontId="3" fillId="0" borderId="0" xfId="65" applyFont="1" applyFill="1" applyBorder="1" applyAlignment="1" applyProtection="1">
      <alignment horizontal="center" vertical="center"/>
      <protection/>
    </xf>
    <xf numFmtId="2" fontId="4" fillId="0" borderId="0" xfId="62" applyNumberFormat="1" applyFont="1" applyAlignment="1" applyProtection="1">
      <alignment vertical="center"/>
      <protection/>
    </xf>
    <xf numFmtId="0" fontId="3" fillId="0" borderId="12" xfId="93" applyFont="1" applyFill="1" applyBorder="1" applyAlignment="1" applyProtection="1">
      <alignment horizontal="center" vertical="center"/>
      <protection/>
    </xf>
    <xf numFmtId="0" fontId="3" fillId="0" borderId="12" xfId="64" applyFont="1" applyFill="1" applyBorder="1" applyAlignment="1" applyProtection="1">
      <alignment horizontal="left" vertical="center"/>
      <protection/>
    </xf>
    <xf numFmtId="0" fontId="3" fillId="0" borderId="12" xfId="93" applyFont="1" applyBorder="1" applyAlignment="1" applyProtection="1">
      <alignment horizontal="center" vertical="center"/>
      <protection/>
    </xf>
    <xf numFmtId="192" fontId="4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4" fillId="0" borderId="12" xfId="50" applyNumberFormat="1" applyFont="1" applyBorder="1" applyAlignment="1" applyProtection="1">
      <alignment horizontal="left" vertical="center"/>
      <protection/>
    </xf>
    <xf numFmtId="0" fontId="3" fillId="0" borderId="14" xfId="93" applyFont="1" applyFill="1" applyBorder="1" applyAlignment="1" applyProtection="1">
      <alignment vertical="center"/>
      <protection/>
    </xf>
    <xf numFmtId="0" fontId="3" fillId="0" borderId="15" xfId="64" applyFont="1" applyFill="1" applyBorder="1" applyAlignment="1" applyProtection="1">
      <alignment horizontal="right" vertical="center"/>
      <protection/>
    </xf>
    <xf numFmtId="0" fontId="3" fillId="0" borderId="0" xfId="93" applyFont="1" applyFill="1" applyAlignment="1" applyProtection="1">
      <alignment vertical="center"/>
      <protection/>
    </xf>
    <xf numFmtId="0" fontId="3" fillId="0" borderId="0" xfId="93" applyFont="1" applyFill="1" applyBorder="1" applyAlignment="1" applyProtection="1">
      <alignment vertical="center" wrapText="1"/>
      <protection/>
    </xf>
    <xf numFmtId="2" fontId="4" fillId="0" borderId="12" xfId="64" applyNumberFormat="1" applyFont="1" applyFill="1" applyBorder="1" applyAlignment="1" applyProtection="1">
      <alignment horizontal="left" vertical="center"/>
      <protection/>
    </xf>
    <xf numFmtId="0" fontId="4" fillId="0" borderId="11" xfId="93" applyFont="1" applyFill="1" applyBorder="1" applyAlignment="1" applyProtection="1">
      <alignment horizontal="center" vertical="center"/>
      <protection/>
    </xf>
    <xf numFmtId="0" fontId="4" fillId="0" borderId="0" xfId="62" applyFont="1" applyFill="1" applyBorder="1" applyAlignment="1" applyProtection="1">
      <alignment vertical="center" wrapText="1"/>
      <protection/>
    </xf>
    <xf numFmtId="2" fontId="4" fillId="37" borderId="11" xfId="64" applyNumberFormat="1" applyFont="1" applyFill="1" applyBorder="1" applyAlignment="1" applyProtection="1">
      <alignment horizontal="center" vertical="center"/>
      <protection/>
    </xf>
    <xf numFmtId="193" fontId="4" fillId="0" borderId="11" xfId="62" applyNumberFormat="1" applyFont="1" applyFill="1" applyBorder="1" applyAlignment="1" applyProtection="1">
      <alignment horizontal="center" vertical="center"/>
      <protection/>
    </xf>
    <xf numFmtId="1" fontId="4" fillId="0" borderId="11" xfId="77" applyNumberFormat="1" applyFont="1" applyFill="1" applyBorder="1" applyAlignment="1" applyProtection="1">
      <alignment horizontal="center" vertical="center" wrapText="1"/>
      <protection/>
    </xf>
    <xf numFmtId="2" fontId="4" fillId="0" borderId="0" xfId="77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Alignment="1" applyProtection="1">
      <alignment horizontal="center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3" fillId="0" borderId="0" xfId="66" applyFont="1" applyFill="1" applyAlignment="1" applyProtection="1">
      <alignment horizontal="left" vertical="center"/>
      <protection/>
    </xf>
    <xf numFmtId="0" fontId="4" fillId="0" borderId="0" xfId="65" applyFont="1" applyFill="1" applyBorder="1" applyAlignment="1" applyProtection="1">
      <alignment horizontal="left" vertical="center"/>
      <protection/>
    </xf>
    <xf numFmtId="192" fontId="4" fillId="0" borderId="0" xfId="64" applyNumberFormat="1" applyFont="1" applyFill="1" applyAlignment="1" applyProtection="1">
      <alignment horizontal="left" vertical="center"/>
      <protection/>
    </xf>
    <xf numFmtId="0" fontId="7" fillId="0" borderId="0" xfId="93" applyFont="1" applyFill="1" applyBorder="1" applyAlignment="1" applyProtection="1">
      <alignment vertical="center"/>
      <protection/>
    </xf>
    <xf numFmtId="192" fontId="4" fillId="0" borderId="0" xfId="65" applyNumberFormat="1" applyFont="1" applyBorder="1" applyAlignment="1" applyProtection="1">
      <alignment horizontal="left" vertical="center"/>
      <protection/>
    </xf>
    <xf numFmtId="0" fontId="3" fillId="35" borderId="11" xfId="64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/>
    </xf>
    <xf numFmtId="0" fontId="77" fillId="0" borderId="0" xfId="50" applyFont="1" applyAlignment="1" applyProtection="1">
      <alignment horizontal="left"/>
      <protection/>
    </xf>
    <xf numFmtId="194" fontId="78" fillId="35" borderId="11" xfId="35" applyNumberFormat="1" applyFont="1" applyFill="1" applyBorder="1" applyAlignment="1" applyProtection="1">
      <alignment horizontal="center" vertical="center"/>
      <protection locked="0"/>
    </xf>
    <xf numFmtId="194" fontId="78" fillId="34" borderId="11" xfId="35" applyNumberFormat="1" applyFont="1" applyFill="1" applyBorder="1" applyAlignment="1" applyProtection="1">
      <alignment horizontal="center" vertical="center"/>
      <protection locked="0"/>
    </xf>
    <xf numFmtId="0" fontId="12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3" fillId="0" borderId="0" xfId="65" applyFont="1" applyFill="1" applyBorder="1" applyAlignment="1" applyProtection="1">
      <alignment horizontal="center" vertical="center"/>
      <protection/>
    </xf>
    <xf numFmtId="0" fontId="14" fillId="0" borderId="0" xfId="93" applyFont="1" applyAlignment="1" applyProtection="1">
      <alignment vertical="center"/>
      <protection/>
    </xf>
    <xf numFmtId="0" fontId="14" fillId="0" borderId="0" xfId="63" applyFont="1" applyAlignment="1" applyProtection="1">
      <alignment vertical="center"/>
      <protection/>
    </xf>
    <xf numFmtId="0" fontId="13" fillId="0" borderId="0" xfId="93" applyFont="1" applyAlignment="1" applyProtection="1">
      <alignment vertical="center"/>
      <protection/>
    </xf>
    <xf numFmtId="0" fontId="14" fillId="0" borderId="0" xfId="93" applyFont="1" applyProtection="1">
      <alignment/>
      <protection/>
    </xf>
    <xf numFmtId="0" fontId="14" fillId="0" borderId="0" xfId="64" applyFont="1" applyAlignment="1" applyProtection="1">
      <alignment vertical="center"/>
      <protection/>
    </xf>
    <xf numFmtId="0" fontId="14" fillId="0" borderId="0" xfId="63" applyFont="1" applyProtection="1">
      <alignment/>
      <protection/>
    </xf>
    <xf numFmtId="0" fontId="79" fillId="0" borderId="0" xfId="50" applyFont="1" applyAlignment="1" applyProtection="1">
      <alignment horizontal="left"/>
      <protection/>
    </xf>
    <xf numFmtId="0" fontId="14" fillId="0" borderId="0" xfId="50" applyFont="1" applyProtection="1">
      <alignment/>
      <protection/>
    </xf>
    <xf numFmtId="0" fontId="14" fillId="0" borderId="0" xfId="91" applyFont="1" applyProtection="1">
      <alignment/>
      <protection/>
    </xf>
    <xf numFmtId="0" fontId="14" fillId="0" borderId="0" xfId="91" applyFont="1" applyFill="1" applyAlignment="1" applyProtection="1">
      <alignment vertical="top" shrinkToFit="1"/>
      <protection/>
    </xf>
    <xf numFmtId="0" fontId="14" fillId="0" borderId="0" xfId="91" applyNumberFormat="1" applyFont="1" applyFill="1" applyAlignment="1" applyProtection="1">
      <alignment vertical="top" shrinkToFit="1"/>
      <protection/>
    </xf>
    <xf numFmtId="192" fontId="14" fillId="0" borderId="0" xfId="91" applyNumberFormat="1" applyFont="1" applyFill="1" applyAlignment="1" applyProtection="1">
      <alignment vertical="top"/>
      <protection/>
    </xf>
    <xf numFmtId="0" fontId="13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4" fillId="0" borderId="0" xfId="91" applyFont="1" applyAlignment="1" applyProtection="1">
      <alignment vertical="center"/>
      <protection/>
    </xf>
    <xf numFmtId="0" fontId="79" fillId="0" borderId="0" xfId="91" applyFont="1" applyProtection="1">
      <alignment/>
      <protection/>
    </xf>
    <xf numFmtId="0" fontId="80" fillId="6" borderId="12" xfId="91" applyFont="1" applyFill="1" applyBorder="1" applyAlignment="1" applyProtection="1">
      <alignment vertical="center" shrinkToFit="1"/>
      <protection/>
    </xf>
    <xf numFmtId="1" fontId="81" fillId="6" borderId="11" xfId="91" applyNumberFormat="1" applyFont="1" applyFill="1" applyBorder="1" applyAlignment="1" applyProtection="1">
      <alignment horizontal="center" vertical="center" shrinkToFit="1"/>
      <protection/>
    </xf>
    <xf numFmtId="0" fontId="80" fillId="6" borderId="11" xfId="91" applyNumberFormat="1" applyFont="1" applyFill="1" applyBorder="1" applyAlignment="1" applyProtection="1">
      <alignment horizontal="center" vertical="center" shrinkToFit="1"/>
      <protection/>
    </xf>
    <xf numFmtId="192" fontId="81" fillId="6" borderId="14" xfId="91" applyNumberFormat="1" applyFont="1" applyFill="1" applyBorder="1" applyAlignment="1" applyProtection="1">
      <alignment horizontal="center" vertical="center" shrinkToFit="1"/>
      <protection/>
    </xf>
    <xf numFmtId="192" fontId="80" fillId="6" borderId="11" xfId="91" applyNumberFormat="1" applyFont="1" applyFill="1" applyBorder="1" applyAlignment="1" applyProtection="1">
      <alignment horizontal="center" vertical="center" shrinkToFit="1"/>
      <protection/>
    </xf>
    <xf numFmtId="0" fontId="79" fillId="0" borderId="0" xfId="91" applyFont="1" applyAlignment="1" applyProtection="1">
      <alignment vertical="center"/>
      <protection/>
    </xf>
    <xf numFmtId="1" fontId="14" fillId="0" borderId="16" xfId="77" applyNumberFormat="1" applyFont="1" applyFill="1" applyBorder="1" applyAlignment="1" applyProtection="1">
      <alignment horizontal="center" vertical="top" shrinkToFit="1"/>
      <protection/>
    </xf>
    <xf numFmtId="0" fontId="14" fillId="0" borderId="16" xfId="91" applyFont="1" applyFill="1" applyBorder="1" applyAlignment="1" applyProtection="1">
      <alignment horizontal="center" vertical="top" shrinkToFit="1"/>
      <protection/>
    </xf>
    <xf numFmtId="1" fontId="14" fillId="0" borderId="16" xfId="91" applyNumberFormat="1" applyFont="1" applyFill="1" applyBorder="1" applyAlignment="1" applyProtection="1">
      <alignment horizontal="center" vertical="top" shrinkToFit="1"/>
      <protection/>
    </xf>
    <xf numFmtId="2" fontId="14" fillId="0" borderId="16" xfId="91" applyNumberFormat="1" applyFont="1" applyFill="1" applyBorder="1" applyAlignment="1" applyProtection="1">
      <alignment horizontal="center" vertical="top" shrinkToFit="1"/>
      <protection/>
    </xf>
    <xf numFmtId="192" fontId="14" fillId="0" borderId="16" xfId="83" applyNumberFormat="1" applyFont="1" applyFill="1" applyBorder="1" applyAlignment="1" applyProtection="1">
      <alignment horizontal="center" vertical="top" shrinkToFit="1"/>
      <protection/>
    </xf>
    <xf numFmtId="0" fontId="14" fillId="0" borderId="0" xfId="91" applyFont="1" applyFill="1" applyProtection="1">
      <alignment/>
      <protection/>
    </xf>
    <xf numFmtId="0" fontId="81" fillId="0" borderId="17" xfId="91" applyFont="1" applyFill="1" applyBorder="1" applyAlignment="1" applyProtection="1">
      <alignment horizontal="right" vertical="center"/>
      <protection/>
    </xf>
    <xf numFmtId="1" fontId="81" fillId="0" borderId="11" xfId="91" applyNumberFormat="1" applyFont="1" applyFill="1" applyBorder="1" applyAlignment="1" applyProtection="1">
      <alignment horizontal="center" vertical="center" shrinkToFit="1"/>
      <protection/>
    </xf>
    <xf numFmtId="0" fontId="80" fillId="0" borderId="18" xfId="91" applyNumberFormat="1" applyFont="1" applyFill="1" applyBorder="1" applyAlignment="1" applyProtection="1">
      <alignment horizontal="center" vertical="center" shrinkToFit="1"/>
      <protection/>
    </xf>
    <xf numFmtId="0" fontId="80" fillId="0" borderId="18" xfId="83" applyNumberFormat="1" applyFont="1" applyFill="1" applyBorder="1" applyAlignment="1" applyProtection="1">
      <alignment horizontal="center" vertical="center" shrinkToFit="1"/>
      <protection/>
    </xf>
    <xf numFmtId="0" fontId="80" fillId="0" borderId="18" xfId="91" applyFont="1" applyFill="1" applyBorder="1" applyAlignment="1" applyProtection="1">
      <alignment vertical="center" shrinkToFit="1"/>
      <protection/>
    </xf>
    <xf numFmtId="192" fontId="81" fillId="0" borderId="11" xfId="91" applyNumberFormat="1" applyFont="1" applyFill="1" applyBorder="1" applyAlignment="1" applyProtection="1">
      <alignment horizontal="center" vertical="center" shrinkToFit="1"/>
      <protection/>
    </xf>
    <xf numFmtId="0" fontId="79" fillId="0" borderId="0" xfId="91" applyFont="1" applyFill="1" applyAlignment="1" applyProtection="1">
      <alignment vertical="center"/>
      <protection/>
    </xf>
    <xf numFmtId="192" fontId="80" fillId="0" borderId="0" xfId="91" applyNumberFormat="1" applyFont="1" applyFill="1" applyBorder="1" applyAlignment="1" applyProtection="1">
      <alignment horizontal="center" vertical="center" shrinkToFit="1"/>
      <protection/>
    </xf>
    <xf numFmtId="0" fontId="80" fillId="0" borderId="0" xfId="91" applyNumberFormat="1" applyFont="1" applyFill="1" applyBorder="1" applyAlignment="1" applyProtection="1">
      <alignment horizontal="center" vertical="top" shrinkToFit="1"/>
      <protection/>
    </xf>
    <xf numFmtId="0" fontId="80" fillId="0" borderId="0" xfId="91" applyFont="1" applyFill="1" applyBorder="1" applyAlignment="1" applyProtection="1">
      <alignment horizontal="center" vertical="top" shrinkToFit="1"/>
      <protection/>
    </xf>
    <xf numFmtId="0" fontId="80" fillId="0" borderId="0" xfId="91" applyFont="1" applyFill="1" applyBorder="1" applyAlignment="1" applyProtection="1">
      <alignment vertical="top" shrinkToFit="1"/>
      <protection/>
    </xf>
    <xf numFmtId="0" fontId="80" fillId="0" borderId="0" xfId="91" applyNumberFormat="1" applyFont="1" applyFill="1" applyBorder="1" applyAlignment="1" applyProtection="1">
      <alignment vertical="top" shrinkToFit="1"/>
      <protection/>
    </xf>
    <xf numFmtId="0" fontId="80" fillId="0" borderId="0" xfId="91" applyFont="1" applyFill="1" applyAlignment="1" applyProtection="1">
      <alignment vertical="top" shrinkToFit="1"/>
      <protection/>
    </xf>
    <xf numFmtId="0" fontId="80" fillId="0" borderId="0" xfId="91" applyNumberFormat="1" applyFont="1" applyFill="1" applyAlignment="1" applyProtection="1">
      <alignment vertical="top" shrinkToFit="1"/>
      <protection/>
    </xf>
    <xf numFmtId="0" fontId="82" fillId="0" borderId="0" xfId="93" applyFont="1" applyAlignment="1" applyProtection="1">
      <alignment vertical="center"/>
      <protection/>
    </xf>
    <xf numFmtId="0" fontId="13" fillId="0" borderId="14" xfId="93" applyFont="1" applyFill="1" applyBorder="1" applyAlignment="1" applyProtection="1">
      <alignment vertical="center"/>
      <protection/>
    </xf>
    <xf numFmtId="0" fontId="13" fillId="0" borderId="12" xfId="93" applyFont="1" applyFill="1" applyBorder="1" applyAlignment="1" applyProtection="1">
      <alignment horizontal="center" vertical="center"/>
      <protection/>
    </xf>
    <xf numFmtId="0" fontId="13" fillId="0" borderId="12" xfId="64" applyFont="1" applyFill="1" applyBorder="1" applyAlignment="1" applyProtection="1">
      <alignment horizontal="left" vertical="center"/>
      <protection/>
    </xf>
    <xf numFmtId="0" fontId="13" fillId="0" borderId="12" xfId="93" applyFont="1" applyBorder="1" applyAlignment="1" applyProtection="1">
      <alignment horizontal="center" vertical="center"/>
      <protection/>
    </xf>
    <xf numFmtId="2" fontId="14" fillId="0" borderId="12" xfId="64" applyNumberFormat="1" applyFont="1" applyFill="1" applyBorder="1" applyAlignment="1" applyProtection="1">
      <alignment horizontal="left" vertical="center"/>
      <protection/>
    </xf>
    <xf numFmtId="0" fontId="14" fillId="0" borderId="0" xfId="50" applyFont="1" applyAlignment="1" applyProtection="1">
      <alignment vertical="center"/>
      <protection/>
    </xf>
    <xf numFmtId="192" fontId="14" fillId="0" borderId="12" xfId="50" applyNumberFormat="1" applyFont="1" applyBorder="1" applyAlignment="1" applyProtection="1">
      <alignment horizontal="left" vertical="center"/>
      <protection/>
    </xf>
    <xf numFmtId="192" fontId="14" fillId="0" borderId="12" xfId="64" applyNumberFormat="1" applyFont="1" applyFill="1" applyBorder="1" applyAlignment="1" applyProtection="1">
      <alignment horizontal="left" vertical="center"/>
      <protection/>
    </xf>
    <xf numFmtId="0" fontId="14" fillId="0" borderId="0" xfId="62" applyFont="1" applyAlignment="1" applyProtection="1">
      <alignment vertical="top"/>
      <protection/>
    </xf>
    <xf numFmtId="0" fontId="14" fillId="0" borderId="0" xfId="62" applyFont="1" applyAlignment="1" applyProtection="1">
      <alignment vertical="center"/>
      <protection/>
    </xf>
    <xf numFmtId="2" fontId="14" fillId="0" borderId="0" xfId="62" applyNumberFormat="1" applyFont="1" applyAlignment="1" applyProtection="1">
      <alignment vertical="center"/>
      <protection/>
    </xf>
    <xf numFmtId="0" fontId="14" fillId="0" borderId="0" xfId="62" applyFont="1" applyBorder="1" applyAlignment="1" applyProtection="1">
      <alignment horizontal="right" vertical="center" wrapText="1"/>
      <protection/>
    </xf>
    <xf numFmtId="0" fontId="14" fillId="0" borderId="0" xfId="62" applyFont="1" applyBorder="1" applyAlignment="1" applyProtection="1">
      <alignment horizontal="right" vertical="center"/>
      <protection/>
    </xf>
    <xf numFmtId="194" fontId="13" fillId="0" borderId="0" xfId="35" applyNumberFormat="1" applyFont="1" applyFill="1" applyBorder="1" applyAlignment="1" applyProtection="1">
      <alignment horizontal="center" vertical="top"/>
      <protection/>
    </xf>
    <xf numFmtId="0" fontId="14" fillId="0" borderId="0" xfId="64" applyFont="1" applyAlignment="1" applyProtection="1">
      <alignment vertical="top"/>
      <protection/>
    </xf>
    <xf numFmtId="196" fontId="14" fillId="19" borderId="11" xfId="62" applyNumberFormat="1" applyFont="1" applyFill="1" applyBorder="1" applyAlignment="1" applyProtection="1">
      <alignment horizontal="center" vertical="center" wrapText="1"/>
      <protection/>
    </xf>
    <xf numFmtId="194" fontId="13" fillId="0" borderId="0" xfId="35" applyNumberFormat="1" applyFont="1" applyFill="1" applyBorder="1" applyAlignment="1" applyProtection="1">
      <alignment horizontal="center" vertical="center"/>
      <protection/>
    </xf>
    <xf numFmtId="0" fontId="14" fillId="0" borderId="0" xfId="50" applyFont="1" applyAlignment="1" applyProtection="1">
      <alignment/>
      <protection/>
    </xf>
    <xf numFmtId="0" fontId="14" fillId="0" borderId="0" xfId="62" applyFont="1" applyFill="1" applyBorder="1" applyAlignment="1" applyProtection="1">
      <alignment vertical="center" wrapText="1"/>
      <protection/>
    </xf>
    <xf numFmtId="1" fontId="14" fillId="0" borderId="11" xfId="77" applyNumberFormat="1" applyFont="1" applyFill="1" applyBorder="1" applyAlignment="1" applyProtection="1">
      <alignment horizontal="center" vertical="center" wrapText="1"/>
      <protection/>
    </xf>
    <xf numFmtId="0" fontId="14" fillId="0" borderId="11" xfId="93" applyFont="1" applyFill="1" applyBorder="1" applyAlignment="1" applyProtection="1">
      <alignment horizontal="center" vertical="center"/>
      <protection/>
    </xf>
    <xf numFmtId="0" fontId="13" fillId="12" borderId="11" xfId="62" applyFont="1" applyFill="1" applyBorder="1" applyAlignment="1" applyProtection="1">
      <alignment horizontal="center" vertical="center" shrinkToFit="1"/>
      <protection/>
    </xf>
    <xf numFmtId="193" fontId="13" fillId="0" borderId="11" xfId="62" applyNumberFormat="1" applyFont="1" applyFill="1" applyBorder="1" applyAlignment="1" applyProtection="1">
      <alignment horizontal="center" vertical="center"/>
      <protection/>
    </xf>
    <xf numFmtId="2" fontId="13" fillId="37" borderId="11" xfId="64" applyNumberFormat="1" applyFont="1" applyFill="1" applyBorder="1" applyAlignment="1" applyProtection="1">
      <alignment horizontal="center" vertical="center"/>
      <protection/>
    </xf>
    <xf numFmtId="196" fontId="13" fillId="19" borderId="11" xfId="62" applyNumberFormat="1" applyFont="1" applyFill="1" applyBorder="1" applyAlignment="1" applyProtection="1">
      <alignment horizontal="center" vertical="center" wrapText="1"/>
      <protection/>
    </xf>
    <xf numFmtId="0" fontId="13" fillId="0" borderId="14" xfId="93" applyFont="1" applyFill="1" applyBorder="1" applyAlignment="1" applyProtection="1">
      <alignment vertical="top"/>
      <protection/>
    </xf>
    <xf numFmtId="0" fontId="13" fillId="0" borderId="15" xfId="64" applyFont="1" applyFill="1" applyBorder="1" applyAlignment="1" applyProtection="1">
      <alignment horizontal="right" vertical="top"/>
      <protection/>
    </xf>
    <xf numFmtId="0" fontId="13" fillId="0" borderId="12" xfId="93" applyFont="1" applyFill="1" applyBorder="1" applyAlignment="1" applyProtection="1">
      <alignment horizontal="center" vertical="top"/>
      <protection/>
    </xf>
    <xf numFmtId="0" fontId="13" fillId="0" borderId="0" xfId="93" applyFont="1" applyFill="1" applyAlignment="1" applyProtection="1">
      <alignment/>
      <protection/>
    </xf>
    <xf numFmtId="0" fontId="14" fillId="0" borderId="0" xfId="93" applyFont="1" applyAlignment="1" applyProtection="1">
      <alignment horizontal="right" vertical="center"/>
      <protection/>
    </xf>
    <xf numFmtId="195" fontId="83" fillId="0" borderId="0" xfId="93" applyNumberFormat="1" applyFont="1" applyFill="1" applyBorder="1" applyAlignment="1" applyProtection="1">
      <alignment horizontal="center" vertical="center"/>
      <protection/>
    </xf>
    <xf numFmtId="0" fontId="79" fillId="0" borderId="0" xfId="62" applyFont="1" applyAlignment="1" applyProtection="1">
      <alignment vertical="center"/>
      <protection/>
    </xf>
    <xf numFmtId="0" fontId="82" fillId="0" borderId="0" xfId="65" applyFont="1" applyFill="1" applyBorder="1" applyAlignment="1" applyProtection="1">
      <alignment horizontal="center" vertical="center"/>
      <protection/>
    </xf>
    <xf numFmtId="0" fontId="79" fillId="0" borderId="0" xfId="62" applyFont="1" applyFill="1" applyBorder="1" applyAlignment="1" applyProtection="1">
      <alignment vertical="center" wrapText="1"/>
      <protection/>
    </xf>
    <xf numFmtId="195" fontId="14" fillId="0" borderId="11" xfId="77" applyNumberFormat="1" applyFont="1" applyFill="1" applyBorder="1" applyAlignment="1" applyProtection="1">
      <alignment horizontal="center" vertical="center" wrapText="1"/>
      <protection/>
    </xf>
    <xf numFmtId="0" fontId="14" fillId="0" borderId="0" xfId="62" applyFont="1" applyBorder="1" applyAlignment="1" applyProtection="1">
      <alignment vertical="center"/>
      <protection/>
    </xf>
    <xf numFmtId="2" fontId="14" fillId="0" borderId="0" xfId="77" applyNumberFormat="1" applyFont="1" applyFill="1" applyBorder="1" applyAlignment="1" applyProtection="1">
      <alignment horizontal="center" vertical="center" wrapText="1"/>
      <protection/>
    </xf>
    <xf numFmtId="0" fontId="13" fillId="0" borderId="0" xfId="62" applyFont="1" applyAlignment="1" applyProtection="1">
      <alignment horizontal="center" vertical="center"/>
      <protection/>
    </xf>
    <xf numFmtId="0" fontId="79" fillId="0" borderId="0" xfId="62" applyFont="1" applyBorder="1" applyAlignment="1" applyProtection="1">
      <alignment horizontal="right" vertical="center" wrapText="1"/>
      <protection/>
    </xf>
    <xf numFmtId="2" fontId="79" fillId="0" borderId="0" xfId="62" applyNumberFormat="1" applyFont="1" applyBorder="1" applyAlignment="1" applyProtection="1">
      <alignment horizontal="center" vertical="center" wrapText="1"/>
      <protection/>
    </xf>
    <xf numFmtId="0" fontId="79" fillId="0" borderId="0" xfId="64" applyFont="1" applyAlignment="1" applyProtection="1">
      <alignment vertical="center"/>
      <protection/>
    </xf>
    <xf numFmtId="0" fontId="82" fillId="0" borderId="0" xfId="93" applyFont="1" applyAlignment="1" applyProtection="1">
      <alignment horizontal="right" vertical="center"/>
      <protection/>
    </xf>
    <xf numFmtId="0" fontId="20" fillId="0" borderId="0" xfId="91" applyFont="1" applyFill="1" applyAlignment="1" applyProtection="1">
      <alignment horizontal="right"/>
      <protection/>
    </xf>
    <xf numFmtId="0" fontId="21" fillId="0" borderId="0" xfId="91" applyFont="1" applyFill="1" applyAlignment="1" applyProtection="1">
      <alignment vertical="top"/>
      <protection/>
    </xf>
    <xf numFmtId="0" fontId="84" fillId="0" borderId="18" xfId="91" applyFont="1" applyFill="1" applyBorder="1" applyAlignment="1" applyProtection="1">
      <alignment horizontal="center" vertical="center"/>
      <protection/>
    </xf>
    <xf numFmtId="0" fontId="84" fillId="0" borderId="0" xfId="91" applyFont="1" applyFill="1" applyBorder="1" applyAlignment="1" applyProtection="1">
      <alignment vertical="top"/>
      <protection/>
    </xf>
    <xf numFmtId="0" fontId="21" fillId="0" borderId="0" xfId="91" applyFont="1" applyFill="1" applyBorder="1" applyAlignment="1" applyProtection="1">
      <alignment vertical="top"/>
      <protection/>
    </xf>
    <xf numFmtId="192" fontId="14" fillId="0" borderId="0" xfId="91" applyNumberFormat="1" applyFont="1" applyFill="1" applyAlignment="1" applyProtection="1">
      <alignment vertical="top" shrinkToFit="1"/>
      <protection/>
    </xf>
    <xf numFmtId="192" fontId="15" fillId="0" borderId="0" xfId="91" applyNumberFormat="1" applyFont="1" applyFill="1" applyAlignment="1" applyProtection="1">
      <alignment vertical="top" shrinkToFit="1"/>
      <protection/>
    </xf>
    <xf numFmtId="0" fontId="13" fillId="0" borderId="19" xfId="83" applyNumberFormat="1" applyFont="1" applyFill="1" applyBorder="1" applyAlignment="1" applyProtection="1">
      <alignment horizontal="center" vertical="center" shrinkToFit="1"/>
      <protection/>
    </xf>
    <xf numFmtId="192" fontId="13" fillId="0" borderId="20" xfId="83" applyNumberFormat="1" applyFont="1" applyFill="1" applyBorder="1" applyAlignment="1" applyProtection="1">
      <alignment horizontal="center" vertical="center" shrinkToFit="1"/>
      <protection/>
    </xf>
    <xf numFmtId="192" fontId="13" fillId="0" borderId="19" xfId="91" applyNumberFormat="1" applyFont="1" applyFill="1" applyBorder="1" applyAlignment="1" applyProtection="1">
      <alignment horizontal="center" vertical="center" shrinkToFit="1"/>
      <protection/>
    </xf>
    <xf numFmtId="0" fontId="13" fillId="0" borderId="21" xfId="83" applyNumberFormat="1" applyFont="1" applyFill="1" applyBorder="1" applyAlignment="1" applyProtection="1">
      <alignment horizontal="center" vertical="center" shrinkToFit="1"/>
      <protection/>
    </xf>
    <xf numFmtId="192" fontId="13" fillId="0" borderId="22" xfId="83" applyNumberFormat="1" applyFont="1" applyFill="1" applyBorder="1" applyAlignment="1" applyProtection="1">
      <alignment horizontal="center" vertical="center" shrinkToFit="1"/>
      <protection/>
    </xf>
    <xf numFmtId="192" fontId="13" fillId="0" borderId="21" xfId="91" applyNumberFormat="1" applyFont="1" applyFill="1" applyBorder="1" applyAlignment="1" applyProtection="1">
      <alignment horizontal="center" vertical="center" shrinkToFit="1"/>
      <protection/>
    </xf>
    <xf numFmtId="192" fontId="80" fillId="0" borderId="0" xfId="91" applyNumberFormat="1" applyFont="1" applyFill="1" applyBorder="1" applyAlignment="1" applyProtection="1">
      <alignment horizontal="center" vertical="top" shrinkToFit="1"/>
      <protection/>
    </xf>
    <xf numFmtId="192" fontId="80" fillId="0" borderId="0" xfId="91" applyNumberFormat="1" applyFont="1" applyFill="1" applyBorder="1" applyAlignment="1" applyProtection="1">
      <alignment vertical="top" shrinkToFit="1"/>
      <protection/>
    </xf>
    <xf numFmtId="192" fontId="80" fillId="0" borderId="0" xfId="91" applyNumberFormat="1" applyFont="1" applyFill="1" applyAlignment="1" applyProtection="1">
      <alignment vertical="top" shrinkToFit="1"/>
      <protection/>
    </xf>
    <xf numFmtId="0" fontId="80" fillId="0" borderId="0" xfId="91" applyNumberFormat="1" applyFont="1" applyFill="1" applyAlignment="1" applyProtection="1">
      <alignment horizontal="center" vertical="top" shrinkToFit="1"/>
      <protection/>
    </xf>
    <xf numFmtId="0" fontId="20" fillId="0" borderId="0" xfId="91" applyFont="1" applyFill="1" applyAlignment="1" applyProtection="1">
      <alignment horizontal="center" shrinkToFit="1"/>
      <protection/>
    </xf>
    <xf numFmtId="0" fontId="21" fillId="0" borderId="0" xfId="91" applyFont="1" applyFill="1" applyAlignment="1" applyProtection="1">
      <alignment horizontal="center" vertical="top" shrinkToFit="1"/>
      <protection/>
    </xf>
    <xf numFmtId="0" fontId="21" fillId="0" borderId="23" xfId="91" applyFont="1" applyFill="1" applyBorder="1" applyAlignment="1" applyProtection="1">
      <alignment horizontal="center" vertical="top" shrinkToFit="1"/>
      <protection/>
    </xf>
    <xf numFmtId="0" fontId="84" fillId="0" borderId="18" xfId="91" applyFont="1" applyFill="1" applyBorder="1" applyAlignment="1" applyProtection="1">
      <alignment horizontal="center" vertical="center" shrinkToFit="1"/>
      <protection/>
    </xf>
    <xf numFmtId="0" fontId="84" fillId="0" borderId="0" xfId="91" applyFont="1" applyFill="1" applyAlignment="1" applyProtection="1">
      <alignment horizontal="center" vertical="center" shrinkToFit="1"/>
      <protection/>
    </xf>
    <xf numFmtId="0" fontId="84" fillId="0" borderId="0" xfId="91" applyFont="1" applyFill="1" applyAlignment="1" applyProtection="1">
      <alignment horizontal="center" vertical="top" shrinkToFit="1"/>
      <protection/>
    </xf>
    <xf numFmtId="0" fontId="81" fillId="0" borderId="0" xfId="91" applyFont="1" applyFill="1" applyBorder="1" applyAlignment="1" applyProtection="1">
      <alignment horizontal="center" vertical="center" shrinkToFit="1"/>
      <protection/>
    </xf>
    <xf numFmtId="0" fontId="80" fillId="0" borderId="0" xfId="91" applyNumberFormat="1" applyFont="1" applyFill="1" applyBorder="1" applyAlignment="1" applyProtection="1">
      <alignment horizontal="center" vertical="center" shrinkToFit="1"/>
      <protection/>
    </xf>
    <xf numFmtId="0" fontId="80" fillId="0" borderId="0" xfId="83" applyNumberFormat="1" applyFont="1" applyFill="1" applyBorder="1" applyAlignment="1" applyProtection="1">
      <alignment vertical="center" shrinkToFit="1"/>
      <protection/>
    </xf>
    <xf numFmtId="197" fontId="80" fillId="0" borderId="0" xfId="83" applyNumberFormat="1" applyFont="1" applyFill="1" applyBorder="1" applyAlignment="1" applyProtection="1">
      <alignment horizontal="center" vertical="center" shrinkToFit="1"/>
      <protection/>
    </xf>
    <xf numFmtId="192" fontId="80" fillId="0" borderId="0" xfId="83" applyNumberFormat="1" applyFont="1" applyFill="1" applyBorder="1" applyAlignment="1" applyProtection="1">
      <alignment horizontal="center" vertical="center" shrinkToFit="1"/>
      <protection/>
    </xf>
    <xf numFmtId="0" fontId="80" fillId="0" borderId="0" xfId="91" applyFont="1" applyFill="1" applyBorder="1" applyAlignment="1" applyProtection="1">
      <alignment horizontal="left" vertical="center"/>
      <protection/>
    </xf>
    <xf numFmtId="0" fontId="80" fillId="0" borderId="0" xfId="91" applyFont="1" applyFill="1" applyBorder="1" applyAlignment="1" applyProtection="1">
      <alignment horizontal="center" vertical="center" shrinkToFit="1"/>
      <protection/>
    </xf>
    <xf numFmtId="192" fontId="80" fillId="0" borderId="0" xfId="83" applyNumberFormat="1" applyFont="1" applyFill="1" applyBorder="1" applyAlignment="1" applyProtection="1">
      <alignment vertical="center" shrinkToFit="1"/>
      <protection/>
    </xf>
    <xf numFmtId="0" fontId="81" fillId="0" borderId="0" xfId="91" applyFont="1" applyFill="1" applyBorder="1" applyAlignment="1" applyProtection="1">
      <alignment vertical="center" shrinkToFit="1"/>
      <protection/>
    </xf>
    <xf numFmtId="192" fontId="80" fillId="0" borderId="0" xfId="91" applyNumberFormat="1" applyFont="1" applyFill="1" applyBorder="1" applyAlignment="1" applyProtection="1">
      <alignment horizontal="center" vertical="center" shrinkToFit="1"/>
      <protection/>
    </xf>
    <xf numFmtId="192" fontId="80" fillId="0" borderId="0" xfId="91" applyNumberFormat="1" applyFont="1" applyFill="1" applyBorder="1" applyAlignment="1" applyProtection="1">
      <alignment vertical="center" shrinkToFit="1"/>
      <protection/>
    </xf>
    <xf numFmtId="0" fontId="80" fillId="0" borderId="0" xfId="91" applyFont="1" applyFill="1" applyBorder="1" applyAlignment="1" applyProtection="1">
      <alignment vertical="center"/>
      <protection/>
    </xf>
    <xf numFmtId="0" fontId="80" fillId="0" borderId="0" xfId="91" applyFont="1" applyFill="1" applyBorder="1" applyAlignment="1" applyProtection="1">
      <alignment vertical="center" shrinkToFit="1"/>
      <protection/>
    </xf>
    <xf numFmtId="0" fontId="80" fillId="0" borderId="0" xfId="91" applyFont="1" applyFill="1" applyAlignment="1" applyProtection="1">
      <alignment vertical="center" shrinkToFit="1"/>
      <protection/>
    </xf>
    <xf numFmtId="0" fontId="80" fillId="0" borderId="0" xfId="91" applyFont="1" applyFill="1" applyAlignment="1" applyProtection="1">
      <alignment vertical="center"/>
      <protection/>
    </xf>
    <xf numFmtId="0" fontId="14" fillId="0" borderId="0" xfId="91" applyFont="1" applyFill="1" applyBorder="1" applyAlignment="1" applyProtection="1">
      <alignment horizontal="center" vertical="top"/>
      <protection/>
    </xf>
    <xf numFmtId="0" fontId="81" fillId="0" borderId="0" xfId="91" applyFont="1" applyFill="1" applyBorder="1" applyAlignment="1" applyProtection="1">
      <alignment vertical="top"/>
      <protection/>
    </xf>
    <xf numFmtId="2" fontId="81" fillId="6" borderId="11" xfId="91" applyNumberFormat="1" applyFont="1" applyFill="1" applyBorder="1" applyAlignment="1" applyProtection="1">
      <alignment horizontal="center" vertical="center" shrinkToFit="1"/>
      <protection/>
    </xf>
    <xf numFmtId="1" fontId="22" fillId="0" borderId="11" xfId="91" applyNumberFormat="1" applyFont="1" applyFill="1" applyBorder="1" applyAlignment="1" applyProtection="1">
      <alignment horizontal="right" shrinkToFit="1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81" fillId="35" borderId="12" xfId="64" applyFont="1" applyFill="1" applyBorder="1" applyAlignment="1" applyProtection="1">
      <alignment horizontal="center" vertical="center"/>
      <protection/>
    </xf>
    <xf numFmtId="194" fontId="13" fillId="35" borderId="11" xfId="35" applyNumberFormat="1" applyFont="1" applyFill="1" applyBorder="1" applyAlignment="1" applyProtection="1">
      <alignment horizontal="center" vertical="center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195" fontId="85" fillId="0" borderId="14" xfId="91" applyNumberFormat="1" applyFont="1" applyFill="1" applyBorder="1" applyAlignment="1" applyProtection="1">
      <alignment horizontal="center" vertical="top" shrinkToFit="1"/>
      <protection/>
    </xf>
    <xf numFmtId="0" fontId="85" fillId="0" borderId="12" xfId="91" applyFont="1" applyFill="1" applyBorder="1" applyAlignment="1" applyProtection="1">
      <alignment vertical="top" wrapText="1"/>
      <protection/>
    </xf>
    <xf numFmtId="192" fontId="14" fillId="0" borderId="24" xfId="91" applyNumberFormat="1" applyFont="1" applyFill="1" applyBorder="1" applyAlignment="1" applyProtection="1">
      <alignment horizontal="center" vertical="top" shrinkToFit="1"/>
      <protection/>
    </xf>
    <xf numFmtId="0" fontId="13" fillId="0" borderId="15" xfId="64" applyFont="1" applyFill="1" applyBorder="1" applyAlignment="1" applyProtection="1">
      <alignment horizontal="right" vertical="center"/>
      <protection/>
    </xf>
    <xf numFmtId="0" fontId="13" fillId="0" borderId="0" xfId="93" applyFont="1" applyFill="1" applyAlignment="1" applyProtection="1">
      <alignment vertical="center"/>
      <protection/>
    </xf>
    <xf numFmtId="0" fontId="81" fillId="35" borderId="12" xfId="64" applyFont="1" applyFill="1" applyBorder="1" applyAlignment="1" applyProtection="1">
      <alignment horizontal="center" vertical="center"/>
      <protection locked="0"/>
    </xf>
    <xf numFmtId="0" fontId="14" fillId="0" borderId="0" xfId="93" applyFont="1" applyAlignment="1" applyProtection="1">
      <alignment horizontal="right"/>
      <protection/>
    </xf>
    <xf numFmtId="195" fontId="83" fillId="0" borderId="0" xfId="93" applyNumberFormat="1" applyFont="1" applyFill="1" applyBorder="1" applyAlignment="1" applyProtection="1">
      <alignment horizontal="center"/>
      <protection/>
    </xf>
    <xf numFmtId="0" fontId="14" fillId="0" borderId="0" xfId="62" applyFont="1" applyBorder="1" applyAlignment="1" applyProtection="1">
      <alignment vertical="top"/>
      <protection/>
    </xf>
    <xf numFmtId="2" fontId="14" fillId="0" borderId="0" xfId="77" applyNumberFormat="1" applyFont="1" applyFill="1" applyBorder="1" applyAlignment="1" applyProtection="1">
      <alignment horizontal="center" vertical="top" wrapText="1"/>
      <protection/>
    </xf>
    <xf numFmtId="0" fontId="13" fillId="0" borderId="0" xfId="62" applyFont="1" applyAlignment="1" applyProtection="1">
      <alignment horizontal="center" vertical="top"/>
      <protection/>
    </xf>
    <xf numFmtId="194" fontId="13" fillId="35" borderId="11" xfId="35" applyNumberFormat="1" applyFont="1" applyFill="1" applyBorder="1" applyAlignment="1" applyProtection="1">
      <alignment horizontal="center" vertical="center"/>
      <protection locked="0"/>
    </xf>
    <xf numFmtId="0" fontId="79" fillId="0" borderId="0" xfId="50" applyFont="1" applyAlignment="1" applyProtection="1">
      <alignment horizontal="left" vertical="center"/>
      <protection/>
    </xf>
    <xf numFmtId="0" fontId="13" fillId="0" borderId="11" xfId="62" applyFont="1" applyBorder="1" applyAlignment="1" applyProtection="1">
      <alignment horizontal="center" vertical="top"/>
      <protection/>
    </xf>
    <xf numFmtId="2" fontId="14" fillId="19" borderId="11" xfId="50" applyNumberFormat="1" applyFont="1" applyFill="1" applyBorder="1" applyAlignment="1" applyProtection="1">
      <alignment horizontal="center" vertical="center"/>
      <protection/>
    </xf>
    <xf numFmtId="2" fontId="14" fillId="19" borderId="11" xfId="50" applyNumberFormat="1" applyFont="1" applyFill="1" applyBorder="1" applyAlignment="1" applyProtection="1">
      <alignment horizontal="left" vertical="center"/>
      <protection/>
    </xf>
    <xf numFmtId="2" fontId="14" fillId="19" borderId="11" xfId="50" applyNumberFormat="1" applyFont="1" applyFill="1" applyBorder="1" applyAlignment="1" applyProtection="1">
      <alignment horizontal="left" vertical="top"/>
      <protection/>
    </xf>
    <xf numFmtId="2" fontId="14" fillId="19" borderId="11" xfId="50" applyNumberFormat="1" applyFont="1" applyFill="1" applyBorder="1" applyAlignment="1" applyProtection="1">
      <alignment horizontal="center" vertical="top"/>
      <protection/>
    </xf>
    <xf numFmtId="195" fontId="13" fillId="0" borderId="15" xfId="64" applyNumberFormat="1" applyFont="1" applyFill="1" applyBorder="1" applyAlignment="1" applyProtection="1">
      <alignment horizontal="right" vertical="center"/>
      <protection/>
    </xf>
    <xf numFmtId="0" fontId="79" fillId="0" borderId="0" xfId="91" applyNumberFormat="1" applyFont="1" applyFill="1" applyBorder="1" applyAlignment="1" applyProtection="1">
      <alignment horizontal="left" vertical="center" indent="7"/>
      <protection/>
    </xf>
    <xf numFmtId="0" fontId="86" fillId="0" borderId="0" xfId="91" applyNumberFormat="1" applyFont="1" applyFill="1" applyBorder="1" applyAlignment="1" applyProtection="1">
      <alignment horizontal="left" vertical="center" indent="7"/>
      <protection/>
    </xf>
    <xf numFmtId="0" fontId="87" fillId="0" borderId="0" xfId="91" applyNumberFormat="1" applyFont="1" applyFill="1" applyBorder="1" applyAlignment="1" applyProtection="1">
      <alignment horizontal="left" vertical="center" indent="7"/>
      <protection/>
    </xf>
    <xf numFmtId="0" fontId="88" fillId="0" borderId="0" xfId="91" applyNumberFormat="1" applyFont="1" applyFill="1" applyBorder="1" applyAlignment="1" applyProtection="1">
      <alignment horizontal="left" vertical="center" indent="7"/>
      <protection/>
    </xf>
    <xf numFmtId="0" fontId="89" fillId="0" borderId="0" xfId="91" applyNumberFormat="1" applyFont="1" applyFill="1" applyBorder="1" applyAlignment="1" applyProtection="1">
      <alignment horizontal="left" vertical="center" indent="7"/>
      <protection/>
    </xf>
    <xf numFmtId="0" fontId="21" fillId="0" borderId="25" xfId="91" applyFont="1" applyFill="1" applyBorder="1" applyAlignment="1" applyProtection="1">
      <alignment vertical="top" wrapText="1"/>
      <protection/>
    </xf>
    <xf numFmtId="0" fontId="14" fillId="0" borderId="26" xfId="91" applyFont="1" applyFill="1" applyBorder="1" applyAlignment="1" applyProtection="1">
      <alignment horizontal="center" vertical="top" shrinkToFit="1"/>
      <protection/>
    </xf>
    <xf numFmtId="1" fontId="14" fillId="0" borderId="26" xfId="91" applyNumberFormat="1" applyFont="1" applyFill="1" applyBorder="1" applyAlignment="1" applyProtection="1">
      <alignment horizontal="center" vertical="top" shrinkToFit="1"/>
      <protection/>
    </xf>
    <xf numFmtId="2" fontId="14" fillId="0" borderId="26" xfId="91" applyNumberFormat="1" applyFont="1" applyFill="1" applyBorder="1" applyAlignment="1" applyProtection="1">
      <alignment horizontal="center" vertical="top" shrinkToFit="1"/>
      <protection/>
    </xf>
    <xf numFmtId="1" fontId="14" fillId="0" borderId="26" xfId="77" applyNumberFormat="1" applyFont="1" applyFill="1" applyBorder="1" applyAlignment="1" applyProtection="1">
      <alignment horizontal="center" vertical="top" shrinkToFit="1"/>
      <protection/>
    </xf>
    <xf numFmtId="192" fontId="14" fillId="0" borderId="27" xfId="91" applyNumberFormat="1" applyFont="1" applyFill="1" applyBorder="1" applyAlignment="1" applyProtection="1">
      <alignment horizontal="center" vertical="top" shrinkToFit="1"/>
      <protection/>
    </xf>
    <xf numFmtId="192" fontId="14" fillId="0" borderId="26" xfId="83" applyNumberFormat="1" applyFont="1" applyFill="1" applyBorder="1" applyAlignment="1" applyProtection="1">
      <alignment horizontal="center" vertical="top" shrinkToFit="1"/>
      <protection/>
    </xf>
    <xf numFmtId="195" fontId="21" fillId="0" borderId="27" xfId="91" applyNumberFormat="1" applyFont="1" applyFill="1" applyBorder="1" applyAlignment="1" applyProtection="1">
      <alignment horizontal="center" vertical="top" shrinkToFit="1"/>
      <protection/>
    </xf>
    <xf numFmtId="195" fontId="85" fillId="0" borderId="28" xfId="91" applyNumberFormat="1" applyFont="1" applyFill="1" applyBorder="1" applyAlignment="1" applyProtection="1">
      <alignment horizontal="center" vertical="top" shrinkToFit="1"/>
      <protection/>
    </xf>
    <xf numFmtId="0" fontId="85" fillId="0" borderId="29" xfId="91" applyFont="1" applyFill="1" applyBorder="1" applyAlignment="1" applyProtection="1">
      <alignment vertical="top" wrapText="1"/>
      <protection/>
    </xf>
    <xf numFmtId="0" fontId="80" fillId="0" borderId="30" xfId="91" applyFont="1" applyFill="1" applyBorder="1" applyAlignment="1" applyProtection="1">
      <alignment horizontal="center" vertical="top" shrinkToFit="1"/>
      <protection/>
    </xf>
    <xf numFmtId="1" fontId="80" fillId="0" borderId="30" xfId="91" applyNumberFormat="1" applyFont="1" applyFill="1" applyBorder="1" applyAlignment="1" applyProtection="1">
      <alignment horizontal="center" vertical="top" shrinkToFit="1"/>
      <protection/>
    </xf>
    <xf numFmtId="2" fontId="80" fillId="0" borderId="30" xfId="91" applyNumberFormat="1" applyFont="1" applyFill="1" applyBorder="1" applyAlignment="1" applyProtection="1">
      <alignment horizontal="center" vertical="top" shrinkToFit="1"/>
      <protection/>
    </xf>
    <xf numFmtId="1" fontId="14" fillId="0" borderId="30" xfId="77" applyNumberFormat="1" applyFont="1" applyFill="1" applyBorder="1" applyAlignment="1" applyProtection="1">
      <alignment horizontal="center" vertical="top" shrinkToFit="1"/>
      <protection/>
    </xf>
    <xf numFmtId="195" fontId="14" fillId="0" borderId="30" xfId="77" applyNumberFormat="1" applyFont="1" applyFill="1" applyBorder="1" applyAlignment="1" applyProtection="1">
      <alignment horizontal="center" vertical="top" shrinkToFit="1"/>
      <protection/>
    </xf>
    <xf numFmtId="192" fontId="80" fillId="0" borderId="28" xfId="91" applyNumberFormat="1" applyFont="1" applyFill="1" applyBorder="1" applyAlignment="1" applyProtection="1">
      <alignment horizontal="center" vertical="top" shrinkToFit="1"/>
      <protection/>
    </xf>
    <xf numFmtId="1" fontId="22" fillId="0" borderId="30" xfId="91" applyNumberFormat="1" applyFont="1" applyFill="1" applyBorder="1" applyAlignment="1" applyProtection="1">
      <alignment horizontal="right" shrinkToFit="1"/>
      <protection/>
    </xf>
    <xf numFmtId="192" fontId="80" fillId="0" borderId="30" xfId="91" applyNumberFormat="1" applyFont="1" applyFill="1" applyBorder="1" applyAlignment="1" applyProtection="1">
      <alignment horizontal="center" vertical="top" shrinkToFit="1"/>
      <protection/>
    </xf>
    <xf numFmtId="1" fontId="22" fillId="0" borderId="26" xfId="91" applyNumberFormat="1" applyFont="1" applyFill="1" applyBorder="1" applyAlignment="1" applyProtection="1">
      <alignment horizontal="right" shrinkToFit="1"/>
      <protection/>
    </xf>
    <xf numFmtId="0" fontId="25" fillId="6" borderId="14" xfId="91" applyFont="1" applyFill="1" applyBorder="1" applyAlignment="1" applyProtection="1">
      <alignment horizontal="left" vertical="center" wrapText="1"/>
      <protection/>
    </xf>
    <xf numFmtId="0" fontId="25" fillId="6" borderId="12" xfId="91" applyFont="1" applyFill="1" applyBorder="1" applyAlignment="1" applyProtection="1">
      <alignment horizontal="left" vertical="center" wrapText="1"/>
      <protection/>
    </xf>
    <xf numFmtId="0" fontId="13" fillId="0" borderId="13" xfId="91" applyNumberFormat="1" applyFont="1" applyFill="1" applyBorder="1" applyAlignment="1" applyProtection="1">
      <alignment horizontal="center" vertical="center" shrinkToFit="1"/>
      <protection/>
    </xf>
    <xf numFmtId="0" fontId="13" fillId="0" borderId="21" xfId="91" applyNumberFormat="1" applyFont="1" applyFill="1" applyBorder="1" applyAlignment="1" applyProtection="1">
      <alignment horizontal="center" vertical="center" shrinkToFit="1"/>
      <protection/>
    </xf>
    <xf numFmtId="192" fontId="13" fillId="0" borderId="0" xfId="91" applyNumberFormat="1" applyFont="1" applyFill="1" applyAlignment="1" applyProtection="1">
      <alignment horizontal="right" vertical="center" indent="1"/>
      <protection/>
    </xf>
    <xf numFmtId="192" fontId="23" fillId="0" borderId="11" xfId="91" applyNumberFormat="1" applyFont="1" applyFill="1" applyBorder="1" applyAlignment="1" applyProtection="1">
      <alignment horizontal="center" vertical="center"/>
      <protection/>
    </xf>
    <xf numFmtId="192" fontId="24" fillId="0" borderId="11" xfId="91" applyNumberFormat="1" applyFont="1" applyFill="1" applyBorder="1" applyAlignment="1" applyProtection="1">
      <alignment horizontal="center" vertical="center"/>
      <protection/>
    </xf>
    <xf numFmtId="0" fontId="13" fillId="0" borderId="14" xfId="91" applyFont="1" applyFill="1" applyBorder="1" applyAlignment="1" applyProtection="1">
      <alignment horizontal="center" vertical="center" shrinkToFit="1"/>
      <protection/>
    </xf>
    <xf numFmtId="0" fontId="13" fillId="0" borderId="15" xfId="91" applyFont="1" applyFill="1" applyBorder="1" applyAlignment="1" applyProtection="1">
      <alignment horizontal="center" vertical="center" shrinkToFit="1"/>
      <protection/>
    </xf>
    <xf numFmtId="0" fontId="13" fillId="0" borderId="12" xfId="91" applyFont="1" applyFill="1" applyBorder="1" applyAlignment="1" applyProtection="1">
      <alignment horizontal="center" vertical="center" shrinkToFit="1"/>
      <protection/>
    </xf>
    <xf numFmtId="0" fontId="13" fillId="0" borderId="31" xfId="91" applyFont="1" applyFill="1" applyBorder="1" applyAlignment="1" applyProtection="1">
      <alignment horizontal="center" vertical="center"/>
      <protection/>
    </xf>
    <xf numFmtId="0" fontId="13" fillId="0" borderId="32" xfId="91" applyFont="1" applyFill="1" applyBorder="1" applyAlignment="1" applyProtection="1">
      <alignment horizontal="center" vertical="center"/>
      <protection/>
    </xf>
    <xf numFmtId="0" fontId="13" fillId="0" borderId="33" xfId="91" applyFont="1" applyFill="1" applyBorder="1" applyAlignment="1" applyProtection="1">
      <alignment horizontal="center" vertical="center"/>
      <protection/>
    </xf>
    <xf numFmtId="0" fontId="13" fillId="0" borderId="34" xfId="91" applyFont="1" applyFill="1" applyBorder="1" applyAlignment="1" applyProtection="1">
      <alignment horizontal="center" vertical="center"/>
      <protection locked="0"/>
    </xf>
    <xf numFmtId="0" fontId="13" fillId="0" borderId="35" xfId="91" applyFont="1" applyFill="1" applyBorder="1" applyAlignment="1" applyProtection="1">
      <alignment horizontal="center" vertical="center"/>
      <protection locked="0"/>
    </xf>
    <xf numFmtId="0" fontId="13" fillId="0" borderId="36" xfId="91" applyFont="1" applyFill="1" applyBorder="1" applyAlignment="1" applyProtection="1">
      <alignment horizontal="center" vertical="center"/>
      <protection locked="0"/>
    </xf>
    <xf numFmtId="0" fontId="13" fillId="0" borderId="11" xfId="91" applyFont="1" applyFill="1" applyBorder="1" applyAlignment="1" applyProtection="1">
      <alignment horizontal="center" vertical="center"/>
      <protection/>
    </xf>
    <xf numFmtId="0" fontId="12" fillId="0" borderId="13" xfId="91" applyFont="1" applyFill="1" applyBorder="1" applyAlignment="1" applyProtection="1">
      <alignment horizontal="center" vertical="center" wrapText="1" shrinkToFit="1"/>
      <protection/>
    </xf>
    <xf numFmtId="0" fontId="12" fillId="0" borderId="19" xfId="91" applyFont="1" applyFill="1" applyBorder="1" applyAlignment="1" applyProtection="1">
      <alignment horizontal="center" vertical="center" wrapText="1" shrinkToFit="1"/>
      <protection/>
    </xf>
    <xf numFmtId="0" fontId="12" fillId="0" borderId="21" xfId="91" applyFont="1" applyFill="1" applyBorder="1" applyAlignment="1" applyProtection="1">
      <alignment horizontal="center" vertical="center" wrapText="1" shrinkToFit="1"/>
      <protection/>
    </xf>
    <xf numFmtId="0" fontId="13" fillId="0" borderId="37" xfId="91" applyFont="1" applyFill="1" applyBorder="1" applyAlignment="1" applyProtection="1">
      <alignment horizontal="center" vertical="center"/>
      <protection/>
    </xf>
    <xf numFmtId="0" fontId="13" fillId="0" borderId="0" xfId="91" applyFont="1" applyFill="1" applyBorder="1" applyAlignment="1" applyProtection="1">
      <alignment horizontal="center" vertical="center"/>
      <protection/>
    </xf>
    <xf numFmtId="0" fontId="13" fillId="0" borderId="38" xfId="91" applyFont="1" applyFill="1" applyBorder="1" applyAlignment="1" applyProtection="1">
      <alignment horizontal="center" vertical="center"/>
      <protection/>
    </xf>
    <xf numFmtId="192" fontId="81" fillId="0" borderId="18" xfId="83" applyNumberFormat="1" applyFont="1" applyFill="1" applyBorder="1" applyAlignment="1" applyProtection="1">
      <alignment horizontal="center" vertical="center" shrinkToFit="1"/>
      <protection/>
    </xf>
    <xf numFmtId="192" fontId="81" fillId="0" borderId="17" xfId="83" applyNumberFormat="1" applyFont="1" applyFill="1" applyBorder="1" applyAlignment="1" applyProtection="1">
      <alignment horizontal="center" vertical="center" shrinkToFit="1"/>
      <protection/>
    </xf>
    <xf numFmtId="0" fontId="14" fillId="0" borderId="23" xfId="91" applyFont="1" applyFill="1" applyBorder="1" applyAlignment="1" applyProtection="1">
      <alignment horizontal="center" vertical="top"/>
      <protection/>
    </xf>
    <xf numFmtId="0" fontId="13" fillId="0" borderId="13" xfId="91" applyFont="1" applyFill="1" applyBorder="1" applyAlignment="1" applyProtection="1">
      <alignment horizontal="center" vertical="center" shrinkToFit="1"/>
      <protection/>
    </xf>
    <xf numFmtId="0" fontId="13" fillId="0" borderId="19" xfId="91" applyFont="1" applyFill="1" applyBorder="1" applyAlignment="1" applyProtection="1">
      <alignment horizontal="center" vertical="center" shrinkToFit="1"/>
      <protection/>
    </xf>
    <xf numFmtId="0" fontId="13" fillId="0" borderId="21" xfId="91" applyFont="1" applyFill="1" applyBorder="1" applyAlignment="1" applyProtection="1">
      <alignment horizontal="center" vertical="center" shrinkToFit="1"/>
      <protection/>
    </xf>
    <xf numFmtId="0" fontId="12" fillId="0" borderId="19" xfId="91" applyFont="1" applyFill="1" applyBorder="1" applyAlignment="1" applyProtection="1">
      <alignment horizontal="center" vertical="center" shrinkToFit="1"/>
      <protection/>
    </xf>
    <xf numFmtId="0" fontId="12" fillId="0" borderId="21" xfId="91" applyFont="1" applyFill="1" applyBorder="1" applyAlignment="1" applyProtection="1">
      <alignment horizontal="center" vertical="center" shrinkToFit="1"/>
      <protection/>
    </xf>
    <xf numFmtId="0" fontId="90" fillId="6" borderId="14" xfId="91" applyFont="1" applyFill="1" applyBorder="1" applyAlignment="1" applyProtection="1">
      <alignment horizontal="left" vertical="center" wrapText="1"/>
      <protection/>
    </xf>
    <xf numFmtId="0" fontId="90" fillId="6" borderId="12" xfId="91" applyFont="1" applyFill="1" applyBorder="1" applyAlignment="1" applyProtection="1">
      <alignment horizontal="left" vertical="center" wrapText="1"/>
      <protection/>
    </xf>
    <xf numFmtId="0" fontId="14" fillId="0" borderId="14" xfId="62" applyFont="1" applyBorder="1" applyAlignment="1" applyProtection="1">
      <alignment horizontal="left" vertical="top" wrapText="1"/>
      <protection/>
    </xf>
    <xf numFmtId="0" fontId="14" fillId="0" borderId="15" xfId="62" applyFont="1" applyBorder="1" applyAlignment="1" applyProtection="1">
      <alignment horizontal="left" vertical="top" wrapText="1"/>
      <protection/>
    </xf>
    <xf numFmtId="0" fontId="14" fillId="0" borderId="12" xfId="62" applyFont="1" applyBorder="1" applyAlignment="1" applyProtection="1">
      <alignment horizontal="left" vertical="top" wrapText="1"/>
      <protection/>
    </xf>
    <xf numFmtId="0" fontId="14" fillId="35" borderId="14" xfId="50" applyFont="1" applyFill="1" applyBorder="1" applyAlignment="1" applyProtection="1">
      <alignment horizontal="center" vertical="top"/>
      <protection/>
    </xf>
    <xf numFmtId="0" fontId="14" fillId="35" borderId="12" xfId="50" applyFont="1" applyFill="1" applyBorder="1" applyAlignment="1" applyProtection="1">
      <alignment horizontal="center" vertical="top"/>
      <protection/>
    </xf>
    <xf numFmtId="0" fontId="80" fillId="0" borderId="14" xfId="0" applyFont="1" applyBorder="1" applyAlignment="1">
      <alignment horizontal="left" vertical="center" wrapText="1"/>
    </xf>
    <xf numFmtId="0" fontId="80" fillId="0" borderId="15" xfId="0" applyFont="1" applyBorder="1" applyAlignment="1">
      <alignment horizontal="left" vertical="center" wrapText="1"/>
    </xf>
    <xf numFmtId="0" fontId="80" fillId="0" borderId="12" xfId="0" applyFont="1" applyBorder="1" applyAlignment="1">
      <alignment horizontal="left" vertical="center" wrapText="1"/>
    </xf>
    <xf numFmtId="0" fontId="14" fillId="35" borderId="14" xfId="50" applyFont="1" applyFill="1" applyBorder="1" applyAlignment="1" applyProtection="1">
      <alignment horizontal="center" vertical="center"/>
      <protection/>
    </xf>
    <xf numFmtId="0" fontId="14" fillId="35" borderId="12" xfId="50" applyFont="1" applyFill="1" applyBorder="1" applyAlignment="1" applyProtection="1">
      <alignment horizontal="center" vertical="center"/>
      <protection/>
    </xf>
    <xf numFmtId="0" fontId="14" fillId="0" borderId="14" xfId="62" applyFont="1" applyBorder="1" applyAlignment="1" applyProtection="1">
      <alignment horizontal="left" vertical="center" wrapText="1"/>
      <protection/>
    </xf>
    <xf numFmtId="0" fontId="14" fillId="0" borderId="15" xfId="62" applyFont="1" applyBorder="1" applyAlignment="1" applyProtection="1">
      <alignment horizontal="left" vertical="center" wrapText="1"/>
      <protection/>
    </xf>
    <xf numFmtId="0" fontId="14" fillId="0" borderId="12" xfId="62" applyFont="1" applyBorder="1" applyAlignment="1" applyProtection="1">
      <alignment horizontal="left" vertical="center" wrapText="1"/>
      <protection/>
    </xf>
    <xf numFmtId="0" fontId="13" fillId="0" borderId="14" xfId="62" applyFont="1" applyBorder="1" applyAlignment="1" applyProtection="1">
      <alignment horizontal="left" vertical="center" shrinkToFit="1"/>
      <protection/>
    </xf>
    <xf numFmtId="0" fontId="13" fillId="0" borderId="15" xfId="62" applyFont="1" applyBorder="1" applyAlignment="1" applyProtection="1">
      <alignment horizontal="left" vertical="center" shrinkToFit="1"/>
      <protection/>
    </xf>
    <xf numFmtId="0" fontId="13" fillId="0" borderId="12" xfId="62" applyFont="1" applyBorder="1" applyAlignment="1" applyProtection="1">
      <alignment horizontal="left" vertical="center" shrinkToFit="1"/>
      <protection/>
    </xf>
    <xf numFmtId="0" fontId="81" fillId="0" borderId="14" xfId="0" applyFont="1" applyBorder="1" applyAlignment="1">
      <alignment horizontal="left" vertical="center"/>
    </xf>
    <xf numFmtId="0" fontId="81" fillId="0" borderId="15" xfId="0" applyFont="1" applyBorder="1" applyAlignment="1">
      <alignment horizontal="left" vertical="center"/>
    </xf>
    <xf numFmtId="0" fontId="81" fillId="0" borderId="12" xfId="0" applyFont="1" applyBorder="1" applyAlignment="1">
      <alignment horizontal="left" vertical="center"/>
    </xf>
    <xf numFmtId="0" fontId="80" fillId="0" borderId="14" xfId="0" applyFont="1" applyBorder="1" applyAlignment="1">
      <alignment horizontal="left" vertical="top" wrapText="1"/>
    </xf>
    <xf numFmtId="0" fontId="80" fillId="0" borderId="15" xfId="0" applyFont="1" applyBorder="1" applyAlignment="1">
      <alignment horizontal="left" vertical="top" wrapText="1"/>
    </xf>
    <xf numFmtId="0" fontId="80" fillId="0" borderId="12" xfId="0" applyFont="1" applyBorder="1" applyAlignment="1">
      <alignment horizontal="left" vertical="top" wrapText="1"/>
    </xf>
    <xf numFmtId="0" fontId="80" fillId="0" borderId="14" xfId="0" applyFont="1" applyBorder="1" applyAlignment="1">
      <alignment horizontal="left" vertical="center" shrinkToFit="1"/>
    </xf>
    <xf numFmtId="0" fontId="80" fillId="0" borderId="15" xfId="0" applyFont="1" applyBorder="1" applyAlignment="1">
      <alignment horizontal="left" vertical="center" shrinkToFit="1"/>
    </xf>
    <xf numFmtId="0" fontId="80" fillId="0" borderId="12" xfId="0" applyFont="1" applyBorder="1" applyAlignment="1">
      <alignment horizontal="left" vertical="center" shrinkToFit="1"/>
    </xf>
    <xf numFmtId="0" fontId="13" fillId="0" borderId="14" xfId="62" applyFont="1" applyBorder="1" applyAlignment="1" applyProtection="1">
      <alignment horizontal="left" vertical="center"/>
      <protection/>
    </xf>
    <xf numFmtId="0" fontId="13" fillId="0" borderId="15" xfId="62" applyFont="1" applyBorder="1" applyAlignment="1" applyProtection="1">
      <alignment horizontal="left" vertical="center"/>
      <protection/>
    </xf>
    <xf numFmtId="0" fontId="13" fillId="0" borderId="12" xfId="62" applyFont="1" applyBorder="1" applyAlignment="1" applyProtection="1">
      <alignment horizontal="left" vertical="center"/>
      <protection/>
    </xf>
    <xf numFmtId="0" fontId="80" fillId="38" borderId="14" xfId="0" applyFont="1" applyFill="1" applyBorder="1" applyAlignment="1">
      <alignment horizontal="left" vertical="center" wrapText="1"/>
    </xf>
    <xf numFmtId="0" fontId="80" fillId="38" borderId="15" xfId="0" applyFont="1" applyFill="1" applyBorder="1" applyAlignment="1">
      <alignment horizontal="left" vertical="center" wrapText="1"/>
    </xf>
    <xf numFmtId="0" fontId="80" fillId="38" borderId="12" xfId="0" applyFont="1" applyFill="1" applyBorder="1" applyAlignment="1">
      <alignment horizontal="left" vertical="center" wrapText="1"/>
    </xf>
    <xf numFmtId="2" fontId="14" fillId="19" borderId="11" xfId="50" applyNumberFormat="1" applyFont="1" applyFill="1" applyBorder="1" applyAlignment="1" applyProtection="1">
      <alignment horizontal="center" vertical="center"/>
      <protection/>
    </xf>
    <xf numFmtId="49" fontId="14" fillId="35" borderId="0" xfId="50" applyNumberFormat="1" applyFont="1" applyFill="1" applyAlignment="1" applyProtection="1">
      <alignment horizontal="left" vertical="top" wrapText="1"/>
      <protection locked="0"/>
    </xf>
    <xf numFmtId="0" fontId="14" fillId="0" borderId="0" xfId="50" applyFont="1" applyAlignment="1" applyProtection="1">
      <alignment horizontal="left" vertical="center"/>
      <protection/>
    </xf>
    <xf numFmtId="0" fontId="13" fillId="37" borderId="13" xfId="62" applyFont="1" applyFill="1" applyBorder="1" applyAlignment="1" applyProtection="1">
      <alignment horizontal="center" vertical="center"/>
      <protection/>
    </xf>
    <xf numFmtId="0" fontId="13" fillId="37" borderId="21" xfId="62" applyFont="1" applyFill="1" applyBorder="1" applyAlignment="1" applyProtection="1">
      <alignment horizontal="center" vertical="center"/>
      <protection/>
    </xf>
    <xf numFmtId="0" fontId="13" fillId="37" borderId="20" xfId="62" applyFont="1" applyFill="1" applyBorder="1" applyAlignment="1" applyProtection="1">
      <alignment horizontal="center" vertical="center"/>
      <protection/>
    </xf>
    <xf numFmtId="0" fontId="13" fillId="37" borderId="18" xfId="62" applyFont="1" applyFill="1" applyBorder="1" applyAlignment="1" applyProtection="1">
      <alignment horizontal="center" vertical="center"/>
      <protection/>
    </xf>
    <xf numFmtId="0" fontId="13" fillId="37" borderId="17" xfId="62" applyFont="1" applyFill="1" applyBorder="1" applyAlignment="1" applyProtection="1">
      <alignment horizontal="center" vertical="center"/>
      <protection/>
    </xf>
    <xf numFmtId="0" fontId="13" fillId="37" borderId="22" xfId="62" applyFont="1" applyFill="1" applyBorder="1" applyAlignment="1" applyProtection="1">
      <alignment horizontal="center" vertical="center"/>
      <protection/>
    </xf>
    <xf numFmtId="0" fontId="13" fillId="37" borderId="23" xfId="62" applyFont="1" applyFill="1" applyBorder="1" applyAlignment="1" applyProtection="1">
      <alignment horizontal="center" vertical="center"/>
      <protection/>
    </xf>
    <xf numFmtId="0" fontId="13" fillId="37" borderId="39" xfId="62" applyFont="1" applyFill="1" applyBorder="1" applyAlignment="1" applyProtection="1">
      <alignment horizontal="center" vertical="center"/>
      <protection/>
    </xf>
    <xf numFmtId="0" fontId="14" fillId="0" borderId="20" xfId="50" applyFont="1" applyBorder="1" applyAlignment="1" applyProtection="1">
      <alignment horizontal="center" vertical="center"/>
      <protection/>
    </xf>
    <xf numFmtId="0" fontId="14" fillId="0" borderId="17" xfId="50" applyFont="1" applyBorder="1" applyAlignment="1" applyProtection="1">
      <alignment horizontal="center" vertical="center"/>
      <protection/>
    </xf>
    <xf numFmtId="0" fontId="14" fillId="0" borderId="22" xfId="50" applyFont="1" applyBorder="1" applyAlignment="1" applyProtection="1">
      <alignment horizontal="center" vertical="center"/>
      <protection/>
    </xf>
    <xf numFmtId="0" fontId="14" fillId="0" borderId="39" xfId="50" applyFont="1" applyBorder="1" applyAlignment="1" applyProtection="1">
      <alignment horizontal="center" vertical="center"/>
      <protection/>
    </xf>
    <xf numFmtId="0" fontId="14" fillId="0" borderId="11" xfId="50" applyFont="1" applyBorder="1" applyAlignment="1" applyProtection="1">
      <alignment horizontal="center" vertical="center"/>
      <protection/>
    </xf>
    <xf numFmtId="0" fontId="14" fillId="0" borderId="11" xfId="62" applyFont="1" applyBorder="1" applyAlignment="1" applyProtection="1">
      <alignment horizontal="right" vertical="center" wrapText="1" indent="1"/>
      <protection/>
    </xf>
    <xf numFmtId="0" fontId="14" fillId="0" borderId="11" xfId="62" applyFont="1" applyBorder="1" applyAlignment="1" applyProtection="1">
      <alignment horizontal="right" vertical="center" indent="1"/>
      <protection/>
    </xf>
    <xf numFmtId="0" fontId="14" fillId="0" borderId="0" xfId="62" applyFont="1" applyBorder="1" applyAlignment="1" applyProtection="1">
      <alignment horizontal="right" vertical="center" wrapText="1" indent="1"/>
      <protection/>
    </xf>
    <xf numFmtId="0" fontId="14" fillId="35" borderId="0" xfId="50" applyFont="1" applyFill="1" applyAlignment="1" applyProtection="1">
      <alignment horizontal="left" vertical="top" wrapText="1"/>
      <protection locked="0"/>
    </xf>
    <xf numFmtId="0" fontId="13" fillId="0" borderId="40" xfId="93" applyFont="1" applyFill="1" applyBorder="1" applyAlignment="1" applyProtection="1">
      <alignment horizontal="left" vertical="center" wrapText="1"/>
      <protection/>
    </xf>
    <xf numFmtId="0" fontId="13" fillId="0" borderId="0" xfId="93" applyFont="1" applyFill="1" applyBorder="1" applyAlignment="1" applyProtection="1">
      <alignment horizontal="left" vertical="center" wrapText="1"/>
      <protection/>
    </xf>
    <xf numFmtId="0" fontId="13" fillId="0" borderId="14" xfId="93" applyFont="1" applyFill="1" applyBorder="1" applyAlignment="1" applyProtection="1">
      <alignment vertical="center"/>
      <protection/>
    </xf>
    <xf numFmtId="0" fontId="13" fillId="0" borderId="15" xfId="93" applyFont="1" applyFill="1" applyBorder="1" applyAlignment="1" applyProtection="1">
      <alignment vertical="center"/>
      <protection/>
    </xf>
    <xf numFmtId="0" fontId="14" fillId="12" borderId="11" xfId="62" applyFont="1" applyFill="1" applyBorder="1" applyAlignment="1" applyProtection="1">
      <alignment horizontal="center" vertical="center"/>
      <protection/>
    </xf>
    <xf numFmtId="0" fontId="14" fillId="35" borderId="0" xfId="50" applyFont="1" applyFill="1" applyAlignment="1" applyProtection="1">
      <alignment horizontal="left" vertical="top" wrapText="1"/>
      <protection/>
    </xf>
    <xf numFmtId="49" fontId="14" fillId="35" borderId="0" xfId="50" applyNumberFormat="1" applyFont="1" applyFill="1" applyAlignment="1" applyProtection="1">
      <alignment horizontal="left" vertical="top" wrapText="1"/>
      <protection/>
    </xf>
    <xf numFmtId="0" fontId="13" fillId="0" borderId="14" xfId="93" applyFont="1" applyFill="1" applyBorder="1" applyAlignment="1" applyProtection="1">
      <alignment horizontal="left" vertical="center"/>
      <protection/>
    </xf>
    <xf numFmtId="0" fontId="13" fillId="0" borderId="15" xfId="93" applyFont="1" applyFill="1" applyBorder="1" applyAlignment="1" applyProtection="1">
      <alignment horizontal="left" vertical="center"/>
      <protection/>
    </xf>
    <xf numFmtId="0" fontId="14" fillId="0" borderId="14" xfId="62" applyFont="1" applyBorder="1" applyAlignment="1" applyProtection="1">
      <alignment horizontal="right" vertical="center" wrapText="1" indent="1"/>
      <protection/>
    </xf>
    <xf numFmtId="0" fontId="14" fillId="0" borderId="15" xfId="62" applyFont="1" applyBorder="1" applyAlignment="1" applyProtection="1">
      <alignment horizontal="right" vertical="center" indent="1"/>
      <protection/>
    </xf>
    <xf numFmtId="0" fontId="14" fillId="0" borderId="12" xfId="62" applyFont="1" applyBorder="1" applyAlignment="1" applyProtection="1">
      <alignment horizontal="right" vertical="center" indent="1"/>
      <protection/>
    </xf>
    <xf numFmtId="0" fontId="13" fillId="0" borderId="40" xfId="93" applyFont="1" applyFill="1" applyBorder="1" applyAlignment="1" applyProtection="1">
      <alignment horizontal="left" vertical="top" wrapText="1"/>
      <protection/>
    </xf>
    <xf numFmtId="0" fontId="13" fillId="0" borderId="0" xfId="93" applyFont="1" applyFill="1" applyBorder="1" applyAlignment="1" applyProtection="1">
      <alignment horizontal="left" vertical="top" wrapText="1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77" fillId="0" borderId="0" xfId="50" applyFont="1" applyAlignment="1" applyProtection="1">
      <alignment horizontal="left"/>
      <protection/>
    </xf>
    <xf numFmtId="0" fontId="3" fillId="0" borderId="0" xfId="66" applyFont="1" applyFill="1" applyAlignment="1" applyProtection="1">
      <alignment horizontal="left" vertical="top" wrapText="1"/>
      <protection/>
    </xf>
    <xf numFmtId="0" fontId="4" fillId="35" borderId="0" xfId="50" applyFont="1" applyFill="1" applyAlignment="1" applyProtection="1">
      <alignment horizontal="left" vertical="top"/>
      <protection locked="0"/>
    </xf>
    <xf numFmtId="0" fontId="3" fillId="0" borderId="40" xfId="93" applyFont="1" applyFill="1" applyBorder="1" applyAlignment="1" applyProtection="1">
      <alignment horizontal="left" vertical="center" wrapText="1"/>
      <protection/>
    </xf>
    <xf numFmtId="0" fontId="3" fillId="0" borderId="0" xfId="93" applyFont="1" applyFill="1" applyBorder="1" applyAlignment="1" applyProtection="1">
      <alignment horizontal="left" vertical="center" wrapText="1"/>
      <protection/>
    </xf>
    <xf numFmtId="0" fontId="3" fillId="0" borderId="14" xfId="93" applyFont="1" applyFill="1" applyBorder="1" applyAlignment="1" applyProtection="1">
      <alignment horizontal="left" vertical="center"/>
      <protection/>
    </xf>
    <xf numFmtId="0" fontId="3" fillId="0" borderId="15" xfId="93" applyFont="1" applyFill="1" applyBorder="1" applyAlignment="1" applyProtection="1">
      <alignment horizontal="left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4" fillId="0" borderId="0" xfId="93" applyFont="1" applyAlignment="1" applyProtection="1">
      <alignment horizontal="left" vertical="top"/>
      <protection/>
    </xf>
    <xf numFmtId="0" fontId="4" fillId="35" borderId="0" xfId="50" applyNumberFormat="1" applyFont="1" applyFill="1" applyBorder="1" applyAlignment="1" applyProtection="1">
      <alignment horizontal="left" vertical="top" wrapText="1"/>
      <protection locked="0"/>
    </xf>
    <xf numFmtId="0" fontId="4" fillId="0" borderId="11" xfId="62" applyFont="1" applyBorder="1" applyAlignment="1" applyProtection="1">
      <alignment horizontal="right" vertical="center" wrapText="1"/>
      <protection/>
    </xf>
    <xf numFmtId="0" fontId="4" fillId="0" borderId="11" xfId="62" applyFont="1" applyBorder="1" applyAlignment="1" applyProtection="1">
      <alignment horizontal="right" vertical="center"/>
      <protection/>
    </xf>
    <xf numFmtId="0" fontId="4" fillId="35" borderId="0" xfId="50" applyFont="1" applyFill="1" applyAlignment="1" applyProtection="1">
      <alignment horizontal="left" vertical="top" wrapText="1"/>
      <protection locked="0"/>
    </xf>
    <xf numFmtId="0" fontId="4" fillId="0" borderId="0" xfId="50" applyFont="1" applyAlignment="1" applyProtection="1">
      <alignment horizontal="left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41" xfId="62" applyFont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left" vertical="top" wrapText="1"/>
      <protection/>
    </xf>
    <xf numFmtId="0" fontId="4" fillId="0" borderId="40" xfId="64" applyFont="1" applyBorder="1" applyAlignment="1" applyProtection="1">
      <alignment horizontal="left" vertical="top" wrapText="1"/>
      <protection/>
    </xf>
    <xf numFmtId="0" fontId="4" fillId="0" borderId="0" xfId="64" applyFont="1" applyBorder="1" applyAlignment="1" applyProtection="1">
      <alignment horizontal="left" vertical="top" wrapText="1"/>
      <protection/>
    </xf>
    <xf numFmtId="0" fontId="4" fillId="0" borderId="0" xfId="64" applyFont="1" applyAlignment="1" applyProtection="1">
      <alignment horizontal="left" vertical="top"/>
      <protection/>
    </xf>
    <xf numFmtId="0" fontId="4" fillId="39" borderId="0" xfId="93" applyFont="1" applyFill="1" applyAlignment="1" applyProtection="1">
      <alignment horizontal="left" vertical="top"/>
      <protection/>
    </xf>
    <xf numFmtId="0" fontId="4" fillId="0" borderId="0" xfId="93" applyFont="1" applyFill="1" applyAlignment="1" applyProtection="1">
      <alignment horizontal="left" vertical="top" wrapText="1"/>
      <protection/>
    </xf>
    <xf numFmtId="0" fontId="4" fillId="35" borderId="0" xfId="50" applyFont="1" applyFill="1" applyAlignment="1" applyProtection="1">
      <alignment vertical="top"/>
      <protection locked="0"/>
    </xf>
    <xf numFmtId="0" fontId="4" fillId="35" borderId="0" xfId="93" applyFont="1" applyFill="1" applyAlignment="1" applyProtection="1">
      <alignment horizontal="left" vertical="top" wrapText="1"/>
      <protection locked="0"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14" fillId="35" borderId="0" xfId="50" applyNumberFormat="1" applyFont="1" applyFill="1" applyAlignment="1" applyProtection="1">
      <alignment horizontal="left" vertical="top" wrapText="1"/>
      <protection/>
    </xf>
    <xf numFmtId="0" fontId="14" fillId="0" borderId="0" xfId="50" applyFont="1" applyAlignment="1" applyProtection="1">
      <alignment horizontal="left"/>
      <protection/>
    </xf>
    <xf numFmtId="0" fontId="4" fillId="0" borderId="40" xfId="64" applyFont="1" applyBorder="1" applyAlignment="1" applyProtection="1">
      <alignment horizontal="left" vertical="center" shrinkToFit="1"/>
      <protection/>
    </xf>
    <xf numFmtId="0" fontId="4" fillId="0" borderId="0" xfId="64" applyFont="1" applyAlignment="1" applyProtection="1">
      <alignment horizontal="left" vertical="center" shrinkToFit="1"/>
      <protection/>
    </xf>
    <xf numFmtId="49" fontId="4" fillId="35" borderId="0" xfId="50" applyNumberFormat="1" applyFont="1" applyFill="1" applyAlignment="1" applyProtection="1">
      <alignment horizontal="left" vertical="top" wrapText="1"/>
      <protection locked="0"/>
    </xf>
    <xf numFmtId="0" fontId="77" fillId="0" borderId="0" xfId="50" applyFont="1" applyAlignment="1" applyProtection="1">
      <alignment horizontal="left" vertical="center"/>
      <protection/>
    </xf>
    <xf numFmtId="0" fontId="4" fillId="0" borderId="40" xfId="64" applyFont="1" applyBorder="1" applyAlignment="1" applyProtection="1">
      <alignment horizontal="center" vertical="center" shrinkToFit="1"/>
      <protection/>
    </xf>
    <xf numFmtId="0" fontId="4" fillId="0" borderId="0" xfId="64" applyFont="1" applyAlignment="1" applyProtection="1">
      <alignment horizontal="center" vertical="center" shrinkToFit="1"/>
      <protection/>
    </xf>
  </cellXfs>
  <cellStyles count="9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2 2 2" xfId="35"/>
    <cellStyle name="Comma 2 2 3" xfId="36"/>
    <cellStyle name="Comma 2 2 4" xfId="37"/>
    <cellStyle name="Comma 2 3" xfId="38"/>
    <cellStyle name="Comma 3" xfId="39"/>
    <cellStyle name="Comma 3 2" xfId="40"/>
    <cellStyle name="Comma 3 3" xfId="41"/>
    <cellStyle name="Comma 4" xfId="42"/>
    <cellStyle name="Comma 4 2" xfId="43"/>
    <cellStyle name="Comma 4 3" xfId="44"/>
    <cellStyle name="Comma 5" xfId="45"/>
    <cellStyle name="Comma 6" xfId="46"/>
    <cellStyle name="Followed Hyperlink" xfId="47"/>
    <cellStyle name="Hyperlink" xfId="48"/>
    <cellStyle name="Normal 2" xfId="49"/>
    <cellStyle name="Normal 2 2" xfId="50"/>
    <cellStyle name="Normal 2 2 2" xfId="51"/>
    <cellStyle name="Normal 3" xfId="52"/>
    <cellStyle name="Normal 3 2" xfId="53"/>
    <cellStyle name="Normal 3 2 2" xfId="54"/>
    <cellStyle name="Normal 3 3" xfId="55"/>
    <cellStyle name="Normal 3 4" xfId="56"/>
    <cellStyle name="Normal 4" xfId="57"/>
    <cellStyle name="Normal 4 2" xfId="58"/>
    <cellStyle name="Normal 5" xfId="59"/>
    <cellStyle name="Normal 6" xfId="60"/>
    <cellStyle name="Normal 7" xfId="61"/>
    <cellStyle name="Normal 7 2" xfId="62"/>
    <cellStyle name="Normal 8" xfId="63"/>
    <cellStyle name="Normal_3_1_1 2 2" xfId="64"/>
    <cellStyle name="Normal_border security 2" xfId="65"/>
    <cellStyle name="Normal_cal_prov_50 3 2" xfId="66"/>
    <cellStyle name="Note 2" xfId="67"/>
    <cellStyle name="Note 2 2" xfId="68"/>
    <cellStyle name="Note 2 3" xfId="69"/>
    <cellStyle name="Note 3" xfId="70"/>
    <cellStyle name="Note 3 2" xfId="71"/>
    <cellStyle name="Note 3 3" xfId="72"/>
    <cellStyle name="Percent 2" xfId="73"/>
    <cellStyle name="Percent 2 2" xfId="74"/>
    <cellStyle name="Percent 2 3" xfId="75"/>
    <cellStyle name="Percent 3" xfId="76"/>
    <cellStyle name="Percent 3 2" xfId="77"/>
    <cellStyle name="Percent 3 3" xfId="78"/>
    <cellStyle name="Percent 4" xfId="79"/>
    <cellStyle name="การคำนวณ" xfId="80"/>
    <cellStyle name="ข้อความเตือน" xfId="81"/>
    <cellStyle name="ข้อความอธิบาย" xfId="82"/>
    <cellStyle name="เครื่องหมายจุลภาค 2" xfId="83"/>
    <cellStyle name="เครื่องหมายจุลภาค 3" xfId="84"/>
    <cellStyle name="Comma" xfId="85"/>
    <cellStyle name="Comma [0]" xfId="86"/>
    <cellStyle name="ชื่อเรื่อง" xfId="87"/>
    <cellStyle name="เซลล์ตรวจสอบ" xfId="88"/>
    <cellStyle name="เซลล์ที่มีลิงก์" xfId="89"/>
    <cellStyle name="ดี" xfId="90"/>
    <cellStyle name="ปกติ 2" xfId="91"/>
    <cellStyle name="ปกติ 3" xfId="92"/>
    <cellStyle name="ปกติ_DSI 2" xfId="93"/>
    <cellStyle name="ป้อนค่า" xfId="94"/>
    <cellStyle name="ปานกลาง" xfId="95"/>
    <cellStyle name="Percent" xfId="96"/>
    <cellStyle name="ผลรวม" xfId="97"/>
    <cellStyle name="แย่" xfId="98"/>
    <cellStyle name="Currency" xfId="99"/>
    <cellStyle name="Currency [0]" xfId="100"/>
    <cellStyle name="ส่วนที่ถูกเน้น1" xfId="101"/>
    <cellStyle name="ส่วนที่ถูกเน้น2" xfId="102"/>
    <cellStyle name="ส่วนที่ถูกเน้น3" xfId="103"/>
    <cellStyle name="ส่วนที่ถูกเน้น4" xfId="104"/>
    <cellStyle name="ส่วนที่ถูกเน้น5" xfId="105"/>
    <cellStyle name="ส่วนที่ถูกเน้น6" xfId="106"/>
    <cellStyle name="แสดงผล" xfId="107"/>
    <cellStyle name="หมายเหตุ" xfId="108"/>
    <cellStyle name="หัวเรื่อง 1" xfId="109"/>
    <cellStyle name="หัวเรื่อง 2" xfId="110"/>
    <cellStyle name="หัวเรื่อง 3" xfId="111"/>
    <cellStyle name="หัวเรื่อง 4" xfId="112"/>
  </cellStyles>
  <dxfs count="17"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19050</xdr:colOff>
      <xdr:row>0</xdr:row>
      <xdr:rowOff>57150</xdr:rowOff>
    </xdr:to>
    <xdr:pic>
      <xdr:nvPicPr>
        <xdr:cNvPr id="1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9525</xdr:rowOff>
    </xdr:from>
    <xdr:to>
      <xdr:col>1</xdr:col>
      <xdr:colOff>66675</xdr:colOff>
      <xdr:row>2</xdr:row>
      <xdr:rowOff>152400</xdr:rowOff>
    </xdr:to>
    <xdr:pic>
      <xdr:nvPicPr>
        <xdr:cNvPr id="2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304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657225</xdr:colOff>
      <xdr:row>18</xdr:row>
      <xdr:rowOff>57150</xdr:rowOff>
    </xdr:from>
    <xdr:to>
      <xdr:col>1</xdr:col>
      <xdr:colOff>876300</xdr:colOff>
      <xdr:row>22</xdr:row>
      <xdr:rowOff>266700</xdr:rowOff>
    </xdr:to>
    <xdr:grpSp>
      <xdr:nvGrpSpPr>
        <xdr:cNvPr id="3" name="กลุ่ม 1"/>
        <xdr:cNvGrpSpPr>
          <a:grpSpLocks/>
        </xdr:cNvGrpSpPr>
      </xdr:nvGrpSpPr>
      <xdr:grpSpPr>
        <a:xfrm>
          <a:off x="1028700" y="6572250"/>
          <a:ext cx="219075" cy="1428750"/>
          <a:chOff x="2110887" y="6915640"/>
          <a:chExt cx="255712" cy="1431046"/>
        </a:xfrm>
        <a:solidFill>
          <a:srgbClr val="FFFFFF"/>
        </a:solidFill>
      </xdr:grpSpPr>
      <xdr:sp>
        <xdr:nvSpPr>
          <xdr:cNvPr id="4" name="สี่เหลี่ยมผืนผ้า 4"/>
          <xdr:cNvSpPr>
            <a:spLocks/>
          </xdr:cNvSpPr>
        </xdr:nvSpPr>
        <xdr:spPr>
          <a:xfrm>
            <a:off x="2120732" y="6915640"/>
            <a:ext cx="236022" cy="219308"/>
          </a:xfrm>
          <a:prstGeom prst="rect">
            <a:avLst/>
          </a:prstGeom>
          <a:solidFill>
            <a:srgbClr val="FF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สี่เหลี่ยมผืนผ้า 5"/>
          <xdr:cNvSpPr>
            <a:spLocks/>
          </xdr:cNvSpPr>
        </xdr:nvSpPr>
        <xdr:spPr>
          <a:xfrm>
            <a:off x="2120732" y="7220811"/>
            <a:ext cx="245867" cy="210006"/>
          </a:xfrm>
          <a:prstGeom prst="rect">
            <a:avLst/>
          </a:prstGeom>
          <a:solidFill>
            <a:srgbClr val="FFC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สี่เหลี่ยมผืนผ้า 6"/>
          <xdr:cNvSpPr>
            <a:spLocks/>
          </xdr:cNvSpPr>
        </xdr:nvSpPr>
        <xdr:spPr>
          <a:xfrm>
            <a:off x="2110887" y="7526339"/>
            <a:ext cx="245867" cy="210006"/>
          </a:xfrm>
          <a:prstGeom prst="rect">
            <a:avLst/>
          </a:prstGeom>
          <a:solidFill>
            <a:srgbClr val="00B05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สี่เหลี่ยมผืนผ้า 7"/>
          <xdr:cNvSpPr>
            <a:spLocks/>
          </xdr:cNvSpPr>
        </xdr:nvSpPr>
        <xdr:spPr>
          <a:xfrm>
            <a:off x="2110887" y="7821850"/>
            <a:ext cx="245867" cy="219308"/>
          </a:xfrm>
          <a:prstGeom prst="rect">
            <a:avLst/>
          </a:prstGeom>
          <a:solidFill>
            <a:srgbClr val="93CDDD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สี่เหลี่ยมผืนผ้า 8"/>
          <xdr:cNvSpPr>
            <a:spLocks/>
          </xdr:cNvSpPr>
        </xdr:nvSpPr>
        <xdr:spPr>
          <a:xfrm>
            <a:off x="2110887" y="8127378"/>
            <a:ext cx="245867" cy="219308"/>
          </a:xfrm>
          <a:prstGeom prst="rect">
            <a:avLst/>
          </a:prstGeom>
          <a:solidFill>
            <a:srgbClr val="31859C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1209675</xdr:colOff>
      <xdr:row>2</xdr:row>
      <xdr:rowOff>19050</xdr:rowOff>
    </xdr:from>
    <xdr:to>
      <xdr:col>7</xdr:col>
      <xdr:colOff>523875</xdr:colOff>
      <xdr:row>7</xdr:row>
      <xdr:rowOff>819150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771775" y="847725"/>
          <a:ext cx="4638675" cy="2181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4</xdr:row>
      <xdr:rowOff>238125</xdr:rowOff>
    </xdr:from>
    <xdr:to>
      <xdr:col>12</xdr:col>
      <xdr:colOff>180975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486150" y="1476375"/>
          <a:ext cx="4638675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1657350</xdr:colOff>
      <xdr:row>4</xdr:row>
      <xdr:rowOff>180975</xdr:rowOff>
    </xdr:from>
    <xdr:to>
      <xdr:col>8</xdr:col>
      <xdr:colOff>361950</xdr:colOff>
      <xdr:row>8</xdr:row>
      <xdr:rowOff>390525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200400" y="186690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1619250</xdr:colOff>
      <xdr:row>3</xdr:row>
      <xdr:rowOff>238125</xdr:rowOff>
    </xdr:from>
    <xdr:to>
      <xdr:col>9</xdr:col>
      <xdr:colOff>38100</xdr:colOff>
      <xdr:row>8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81350" y="136207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1133475</xdr:colOff>
      <xdr:row>4</xdr:row>
      <xdr:rowOff>142875</xdr:rowOff>
    </xdr:from>
    <xdr:to>
      <xdr:col>7</xdr:col>
      <xdr:colOff>361950</xdr:colOff>
      <xdr:row>7</xdr:row>
      <xdr:rowOff>1552575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695575" y="134302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4</xdr:row>
      <xdr:rowOff>257175</xdr:rowOff>
    </xdr:from>
    <xdr:to>
      <xdr:col>9</xdr:col>
      <xdr:colOff>771525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505075" y="1457325"/>
          <a:ext cx="462915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866775</xdr:colOff>
      <xdr:row>4</xdr:row>
      <xdr:rowOff>266700</xdr:rowOff>
    </xdr:from>
    <xdr:to>
      <xdr:col>7</xdr:col>
      <xdr:colOff>114300</xdr:colOff>
      <xdr:row>7</xdr:row>
      <xdr:rowOff>1609725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438400" y="1695450"/>
          <a:ext cx="4638675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1571625</xdr:colOff>
      <xdr:row>3</xdr:row>
      <xdr:rowOff>57150</xdr:rowOff>
    </xdr:from>
    <xdr:to>
      <xdr:col>8</xdr:col>
      <xdr:colOff>409575</xdr:colOff>
      <xdr:row>7</xdr:row>
      <xdr:rowOff>1104900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33725" y="97155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DC_50\Final_Report_50\cal_prov_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\&#3649;&#3610;&#3610;&#3619;&#3634;&#3618;&#3591;&#3634;&#3609;%2065%20&#3605;&#3656;&#3634;&#3591;&#3592;&#3633;&#3591;&#3627;&#3623;&#3633;&#3604;\2%20&#3626;&#3635;&#3609;&#3633;&#3585;&#3591;&#3634;&#3609;&#3588;&#3604;&#3637;&#3624;&#3634;&#3621;&#3626;&#3641;&#3591;&#3616;&#3634;&#358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585;&#3621;&#3640;&#3656;&#3617;&#3591;&#3634;&#3609;&#3614;&#3633;&#3602;&#3609;&#3634;&#3619;&#3632;&#3610;&#3610;&#3619;&#3634;&#3594;&#3585;&#3634;&#3619;\KPI_66\&#3586;&#3657;&#3629;&#3617;&#3641;&#3621;%2066%20&#3619;&#3629;&#3610;%206%20&#3648;&#3604;&#3639;&#3629;&#3609;\&#3649;&#3610;&#3610;&#3619;&#3634;&#3618;&#3591;&#3634;&#3609;%20summary2023Y%20%20(6%20&#3648;&#3604;&#3639;&#3629;&#360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2.7"/>
      <sheetName val="4.1"/>
      <sheetName val="5.1(1)"/>
      <sheetName val="1.1"/>
      <sheetName val="3.10"/>
      <sheetName val="4.2 (ระดับหน่วยงาน)"/>
      <sheetName val="7.1"/>
      <sheetName val="8.1"/>
      <sheetName val="8.2"/>
      <sheetName val="8.5"/>
      <sheetName val="9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3Y"/>
      <sheetName val="1.1"/>
      <sheetName val="1.2"/>
      <sheetName val="1.3"/>
      <sheetName val="2.1"/>
      <sheetName val="3.1"/>
      <sheetName val="3.2"/>
      <sheetName val="3.3"/>
      <sheetName val="3.4"/>
      <sheetName val="3.5"/>
      <sheetName val="3.6"/>
      <sheetName val="4.1"/>
      <sheetName val="4.2"/>
      <sheetName val="4.3"/>
      <sheetName val="4.3.1"/>
      <sheetName val="4.3.2"/>
      <sheetName val="4.3.3"/>
      <sheetName val="4.3.4"/>
      <sheetName val="4.3.5"/>
      <sheetName val="4.3.6"/>
      <sheetName val="4.3.7"/>
      <sheetName val="4.3.8"/>
      <sheetName val="4.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J99"/>
  <sheetViews>
    <sheetView tabSelected="1" zoomScaleSheetLayoutView="110" workbookViewId="0" topLeftCell="A1">
      <selection activeCell="S12" sqref="S12"/>
    </sheetView>
  </sheetViews>
  <sheetFormatPr defaultColWidth="9.140625" defaultRowHeight="15"/>
  <cols>
    <col min="1" max="1" width="5.57421875" style="221" customWidth="1"/>
    <col min="2" max="2" width="46.421875" style="204" customWidth="1"/>
    <col min="3" max="3" width="6.421875" style="128" customWidth="1"/>
    <col min="4" max="5" width="6.7109375" style="128" customWidth="1"/>
    <col min="6" max="9" width="5.140625" style="129" customWidth="1"/>
    <col min="10" max="10" width="4.421875" style="129" customWidth="1"/>
    <col min="11" max="11" width="8.8515625" style="129" customWidth="1"/>
    <col min="12" max="12" width="9.140625" style="208" customWidth="1"/>
    <col min="13" max="13" width="3.7109375" style="208" customWidth="1"/>
    <col min="14" max="14" width="9.28125" style="208" customWidth="1"/>
    <col min="15" max="16384" width="9.00390625" style="127" customWidth="1"/>
  </cols>
  <sheetData>
    <row r="1" spans="1:14" ht="20.25">
      <c r="A1" s="220"/>
      <c r="B1" s="203"/>
      <c r="C1" s="296" t="s">
        <v>49</v>
      </c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</row>
    <row r="2" spans="1:14" ht="20.25">
      <c r="A2" s="220"/>
      <c r="B2" s="203"/>
      <c r="C2" s="296" t="s">
        <v>118</v>
      </c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</row>
    <row r="3" ht="15.75" customHeight="1" thickBot="1">
      <c r="N3" s="209"/>
    </row>
    <row r="4" spans="1:14" ht="27.75" customHeight="1" thickTop="1">
      <c r="A4" s="302" t="s">
        <v>153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4"/>
    </row>
    <row r="5" spans="1:14" ht="27.75" customHeight="1">
      <c r="A5" s="312" t="s">
        <v>154</v>
      </c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4"/>
    </row>
    <row r="6" spans="1:14" ht="27.75" customHeight="1" thickBot="1">
      <c r="A6" s="305" t="s">
        <v>156</v>
      </c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7"/>
    </row>
    <row r="7" spans="1:14" ht="18" customHeight="1" thickTop="1">
      <c r="A7" s="222"/>
      <c r="B7" s="317"/>
      <c r="C7" s="317"/>
      <c r="D7" s="317"/>
      <c r="E7" s="317"/>
      <c r="F7" s="317"/>
      <c r="G7" s="317"/>
      <c r="H7" s="317"/>
      <c r="I7" s="317"/>
      <c r="J7" s="317"/>
      <c r="K7" s="317"/>
      <c r="L7" s="317"/>
      <c r="M7" s="317"/>
      <c r="N7" s="317"/>
    </row>
    <row r="8" spans="1:14" s="132" customFormat="1" ht="20.25">
      <c r="A8" s="308" t="s">
        <v>39</v>
      </c>
      <c r="B8" s="308"/>
      <c r="C8" s="318" t="s">
        <v>100</v>
      </c>
      <c r="D8" s="309" t="s">
        <v>38</v>
      </c>
      <c r="E8" s="309" t="s">
        <v>110</v>
      </c>
      <c r="F8" s="117" t="s">
        <v>6</v>
      </c>
      <c r="G8" s="131"/>
      <c r="H8" s="131"/>
      <c r="I8" s="131"/>
      <c r="J8" s="131"/>
      <c r="K8" s="299" t="s">
        <v>2</v>
      </c>
      <c r="L8" s="300"/>
      <c r="M8" s="300"/>
      <c r="N8" s="301"/>
    </row>
    <row r="9" spans="1:14" s="132" customFormat="1" ht="17.25" customHeight="1">
      <c r="A9" s="308"/>
      <c r="B9" s="308"/>
      <c r="C9" s="319"/>
      <c r="D9" s="321"/>
      <c r="E9" s="310"/>
      <c r="F9" s="294">
        <v>1</v>
      </c>
      <c r="G9" s="294">
        <v>2</v>
      </c>
      <c r="H9" s="294">
        <v>3</v>
      </c>
      <c r="I9" s="294">
        <v>4</v>
      </c>
      <c r="J9" s="294">
        <v>5</v>
      </c>
      <c r="K9" s="210" t="s">
        <v>40</v>
      </c>
      <c r="L9" s="211" t="s">
        <v>96</v>
      </c>
      <c r="M9" s="297" t="s">
        <v>116</v>
      </c>
      <c r="N9" s="212" t="s">
        <v>41</v>
      </c>
    </row>
    <row r="10" spans="1:14" s="132" customFormat="1" ht="21.75" customHeight="1">
      <c r="A10" s="308"/>
      <c r="B10" s="308"/>
      <c r="C10" s="320"/>
      <c r="D10" s="322"/>
      <c r="E10" s="311"/>
      <c r="F10" s="295"/>
      <c r="G10" s="295"/>
      <c r="H10" s="295"/>
      <c r="I10" s="295"/>
      <c r="J10" s="295"/>
      <c r="K10" s="213" t="s">
        <v>42</v>
      </c>
      <c r="L10" s="214" t="s">
        <v>43</v>
      </c>
      <c r="M10" s="298"/>
      <c r="N10" s="215" t="s">
        <v>44</v>
      </c>
    </row>
    <row r="11" spans="1:14" s="139" customFormat="1" ht="24.75" customHeight="1">
      <c r="A11" s="292" t="s">
        <v>119</v>
      </c>
      <c r="B11" s="293"/>
      <c r="C11" s="134"/>
      <c r="D11" s="135">
        <f>SUM(D12:D12)</f>
        <v>10</v>
      </c>
      <c r="E11" s="243">
        <f>SUM(E12:E12)</f>
        <v>50</v>
      </c>
      <c r="F11" s="136"/>
      <c r="G11" s="136"/>
      <c r="H11" s="136"/>
      <c r="I11" s="136"/>
      <c r="J11" s="136"/>
      <c r="K11" s="136"/>
      <c r="L11" s="137" t="e">
        <f>SUM(N12:N12)*E16/E11</f>
        <v>#DIV/0!</v>
      </c>
      <c r="M11" s="244" t="e">
        <f>L11</f>
        <v>#DIV/0!</v>
      </c>
      <c r="N11" s="138"/>
    </row>
    <row r="12" spans="1:14" s="145" customFormat="1" ht="65.25" customHeight="1">
      <c r="A12" s="249">
        <v>1.1</v>
      </c>
      <c r="B12" s="250" t="s">
        <v>120</v>
      </c>
      <c r="C12" s="141" t="s">
        <v>45</v>
      </c>
      <c r="D12" s="142">
        <v>10</v>
      </c>
      <c r="E12" s="143">
        <f>D12*100/D16</f>
        <v>50</v>
      </c>
      <c r="F12" s="140">
        <v>60</v>
      </c>
      <c r="G12" s="140">
        <v>65</v>
      </c>
      <c r="H12" s="140">
        <v>70</v>
      </c>
      <c r="I12" s="140">
        <v>75</v>
      </c>
      <c r="J12" s="140">
        <v>80</v>
      </c>
      <c r="K12" s="143" t="e">
        <f>'1.1'!D4</f>
        <v>#DIV/0!</v>
      </c>
      <c r="L12" s="251" t="e">
        <f>'1.1'!D6</f>
        <v>#DIV/0!</v>
      </c>
      <c r="M12" s="244" t="e">
        <f>L12</f>
        <v>#DIV/0!</v>
      </c>
      <c r="N12" s="144" t="e">
        <f>E12*L12/E16</f>
        <v>#DIV/0!</v>
      </c>
    </row>
    <row r="13" spans="1:14" s="139" customFormat="1" ht="24.75" customHeight="1">
      <c r="A13" s="323" t="s">
        <v>95</v>
      </c>
      <c r="B13" s="324"/>
      <c r="C13" s="134"/>
      <c r="D13" s="135">
        <f>SUM(D14:D15)</f>
        <v>10</v>
      </c>
      <c r="E13" s="243">
        <f>SUM(E14:E15)</f>
        <v>50</v>
      </c>
      <c r="F13" s="136"/>
      <c r="G13" s="136"/>
      <c r="H13" s="136"/>
      <c r="I13" s="136"/>
      <c r="J13" s="136"/>
      <c r="K13" s="136"/>
      <c r="L13" s="137" t="e">
        <f>SUM(N14:N15)*E16/E13</f>
        <v>#DIV/0!</v>
      </c>
      <c r="M13" s="244" t="e">
        <f>L13</f>
        <v>#DIV/0!</v>
      </c>
      <c r="N13" s="138"/>
    </row>
    <row r="14" spans="1:14" s="133" customFormat="1" ht="63" customHeight="1">
      <c r="A14" s="281">
        <v>3.2</v>
      </c>
      <c r="B14" s="282" t="s">
        <v>109</v>
      </c>
      <c r="C14" s="283" t="s">
        <v>45</v>
      </c>
      <c r="D14" s="284">
        <v>5</v>
      </c>
      <c r="E14" s="285">
        <f>D14*100/D16</f>
        <v>25</v>
      </c>
      <c r="F14" s="286">
        <v>96</v>
      </c>
      <c r="G14" s="287">
        <v>96.5</v>
      </c>
      <c r="H14" s="286">
        <v>97</v>
      </c>
      <c r="I14" s="287">
        <v>97.5</v>
      </c>
      <c r="J14" s="286">
        <v>98</v>
      </c>
      <c r="K14" s="285" t="e">
        <f>'3.2'!D4</f>
        <v>#DIV/0!</v>
      </c>
      <c r="L14" s="288" t="e">
        <f>'3.2'!D6</f>
        <v>#DIV/0!</v>
      </c>
      <c r="M14" s="289" t="e">
        <f>L14</f>
        <v>#DIV/0!</v>
      </c>
      <c r="N14" s="290" t="e">
        <f>E14*L14/E16</f>
        <v>#DIV/0!</v>
      </c>
    </row>
    <row r="15" spans="1:14" s="145" customFormat="1" ht="45" customHeight="1">
      <c r="A15" s="280">
        <v>3.3</v>
      </c>
      <c r="B15" s="273" t="s">
        <v>98</v>
      </c>
      <c r="C15" s="274" t="s">
        <v>45</v>
      </c>
      <c r="D15" s="275">
        <v>5</v>
      </c>
      <c r="E15" s="276">
        <f>D15*100/D16</f>
        <v>25</v>
      </c>
      <c r="F15" s="277">
        <v>40</v>
      </c>
      <c r="G15" s="277">
        <v>50</v>
      </c>
      <c r="H15" s="277">
        <v>60</v>
      </c>
      <c r="I15" s="277">
        <v>70</v>
      </c>
      <c r="J15" s="277">
        <v>80</v>
      </c>
      <c r="K15" s="276" t="e">
        <f>'3.3'!D4</f>
        <v>#DIV/0!</v>
      </c>
      <c r="L15" s="278" t="e">
        <f>'3.3'!D6</f>
        <v>#DIV/0!</v>
      </c>
      <c r="M15" s="291" t="e">
        <f>L15</f>
        <v>#DIV/0!</v>
      </c>
      <c r="N15" s="279" t="e">
        <f>E15*L15/E16</f>
        <v>#DIV/0!</v>
      </c>
    </row>
    <row r="16" spans="1:14" s="152" customFormat="1" ht="25.5" customHeight="1">
      <c r="A16" s="223"/>
      <c r="B16" s="205"/>
      <c r="C16" s="146" t="s">
        <v>46</v>
      </c>
      <c r="D16" s="147">
        <f>SUM(D13+D11)</f>
        <v>20</v>
      </c>
      <c r="E16" s="147">
        <f>E11+E13</f>
        <v>100</v>
      </c>
      <c r="F16" s="148"/>
      <c r="G16" s="148"/>
      <c r="H16" s="148"/>
      <c r="I16" s="149"/>
      <c r="J16" s="149"/>
      <c r="K16" s="150"/>
      <c r="L16" s="315" t="s">
        <v>47</v>
      </c>
      <c r="M16" s="316"/>
      <c r="N16" s="151" t="e">
        <f>SUM(N11:N15)</f>
        <v>#DIV/0!</v>
      </c>
    </row>
    <row r="17" spans="1:14" s="152" customFormat="1" ht="24" customHeight="1">
      <c r="A17" s="224"/>
      <c r="B17" s="242" t="s">
        <v>155</v>
      </c>
      <c r="C17" s="226"/>
      <c r="D17" s="226"/>
      <c r="E17" s="226"/>
      <c r="F17" s="227"/>
      <c r="G17" s="227"/>
      <c r="H17" s="227"/>
      <c r="I17" s="228"/>
      <c r="J17" s="228"/>
      <c r="K17" s="229"/>
      <c r="L17" s="230"/>
      <c r="M17" s="233"/>
      <c r="N17" s="153"/>
    </row>
    <row r="18" spans="1:14" s="152" customFormat="1" ht="24" customHeight="1">
      <c r="A18" s="224"/>
      <c r="B18" s="241" t="s">
        <v>101</v>
      </c>
      <c r="C18" s="234"/>
      <c r="D18" s="234"/>
      <c r="E18" s="234"/>
      <c r="F18" s="227"/>
      <c r="G18" s="227"/>
      <c r="H18" s="227"/>
      <c r="I18" s="227"/>
      <c r="J18" s="227"/>
      <c r="K18" s="227"/>
      <c r="L18" s="235"/>
      <c r="M18" s="236"/>
      <c r="N18" s="153"/>
    </row>
    <row r="19" spans="1:14" s="152" customFormat="1" ht="24" customHeight="1">
      <c r="A19" s="224"/>
      <c r="B19" s="268" t="s">
        <v>111</v>
      </c>
      <c r="C19" s="237" t="s">
        <v>102</v>
      </c>
      <c r="D19" s="238"/>
      <c r="E19" s="238"/>
      <c r="F19" s="239"/>
      <c r="G19" s="232"/>
      <c r="H19" s="227"/>
      <c r="I19" s="227"/>
      <c r="J19" s="227"/>
      <c r="K19" s="227"/>
      <c r="L19" s="235"/>
      <c r="M19" s="236"/>
      <c r="N19" s="153"/>
    </row>
    <row r="20" spans="1:14" s="152" customFormat="1" ht="24" customHeight="1">
      <c r="A20" s="224"/>
      <c r="B20" s="269" t="s">
        <v>112</v>
      </c>
      <c r="C20" s="240" t="s">
        <v>103</v>
      </c>
      <c r="D20" s="239"/>
      <c r="E20" s="239"/>
      <c r="F20" s="239"/>
      <c r="G20" s="239"/>
      <c r="H20" s="227"/>
      <c r="I20" s="227"/>
      <c r="J20" s="227"/>
      <c r="K20" s="227"/>
      <c r="L20" s="235"/>
      <c r="M20" s="236"/>
      <c r="N20" s="153"/>
    </row>
    <row r="21" spans="1:14" s="139" customFormat="1" ht="24" customHeight="1">
      <c r="A21" s="224"/>
      <c r="B21" s="270" t="s">
        <v>113</v>
      </c>
      <c r="C21" s="231" t="s">
        <v>104</v>
      </c>
      <c r="D21" s="232"/>
      <c r="E21" s="232"/>
      <c r="F21" s="232"/>
      <c r="G21" s="232"/>
      <c r="H21" s="227"/>
      <c r="I21" s="227"/>
      <c r="J21" s="227"/>
      <c r="K21" s="227"/>
      <c r="L21" s="235"/>
      <c r="M21" s="236"/>
      <c r="N21" s="153"/>
    </row>
    <row r="22" spans="1:14" s="139" customFormat="1" ht="24" customHeight="1">
      <c r="A22" s="224"/>
      <c r="B22" s="271" t="s">
        <v>114</v>
      </c>
      <c r="C22" s="231" t="s">
        <v>106</v>
      </c>
      <c r="D22" s="232"/>
      <c r="E22" s="232"/>
      <c r="F22" s="227"/>
      <c r="G22" s="227"/>
      <c r="H22" s="227"/>
      <c r="I22" s="227"/>
      <c r="J22" s="227"/>
      <c r="K22" s="227"/>
      <c r="L22" s="235"/>
      <c r="M22" s="236"/>
      <c r="N22" s="153"/>
    </row>
    <row r="23" spans="1:14" s="139" customFormat="1" ht="24" customHeight="1">
      <c r="A23" s="224"/>
      <c r="B23" s="272" t="s">
        <v>115</v>
      </c>
      <c r="C23" s="231" t="s">
        <v>105</v>
      </c>
      <c r="D23" s="232"/>
      <c r="E23" s="232"/>
      <c r="F23" s="227"/>
      <c r="G23" s="227"/>
      <c r="H23" s="227"/>
      <c r="I23" s="227"/>
      <c r="J23" s="227"/>
      <c r="K23" s="227"/>
      <c r="L23" s="235"/>
      <c r="M23" s="236"/>
      <c r="N23" s="153"/>
    </row>
    <row r="24" spans="1:14" s="133" customFormat="1" ht="20.25">
      <c r="A24" s="225"/>
      <c r="B24" s="206"/>
      <c r="C24" s="155"/>
      <c r="D24" s="155"/>
      <c r="E24" s="155"/>
      <c r="F24" s="154"/>
      <c r="G24" s="154"/>
      <c r="H24" s="154"/>
      <c r="I24" s="154"/>
      <c r="J24" s="154"/>
      <c r="K24" s="154"/>
      <c r="L24" s="216"/>
      <c r="M24" s="217"/>
      <c r="N24" s="216"/>
    </row>
    <row r="25" spans="1:14" s="133" customFormat="1" ht="20.25">
      <c r="A25" s="225"/>
      <c r="B25" s="206"/>
      <c r="C25" s="155"/>
      <c r="D25" s="155"/>
      <c r="E25" s="155"/>
      <c r="F25" s="154"/>
      <c r="G25" s="154"/>
      <c r="H25" s="154"/>
      <c r="I25" s="154"/>
      <c r="J25" s="154"/>
      <c r="K25" s="154"/>
      <c r="L25" s="216"/>
      <c r="M25" s="217"/>
      <c r="N25" s="216"/>
    </row>
    <row r="26" spans="2:14" ht="20.25">
      <c r="B26" s="207"/>
      <c r="C26" s="156"/>
      <c r="D26" s="156"/>
      <c r="E26" s="156"/>
      <c r="F26" s="157"/>
      <c r="G26" s="157"/>
      <c r="H26" s="157"/>
      <c r="I26" s="157"/>
      <c r="J26" s="157"/>
      <c r="K26" s="157"/>
      <c r="L26" s="217"/>
      <c r="M26" s="217"/>
      <c r="N26" s="217"/>
    </row>
    <row r="27" spans="3:14" ht="20.25">
      <c r="C27" s="158"/>
      <c r="D27" s="158"/>
      <c r="E27" s="158"/>
      <c r="F27" s="159"/>
      <c r="G27" s="159"/>
      <c r="H27" s="159"/>
      <c r="I27" s="159"/>
      <c r="J27" s="159"/>
      <c r="K27" s="159"/>
      <c r="L27" s="218"/>
      <c r="M27" s="218"/>
      <c r="N27" s="218"/>
    </row>
    <row r="28" spans="3:14" ht="20.25">
      <c r="C28" s="158"/>
      <c r="D28" s="158"/>
      <c r="E28" s="158"/>
      <c r="F28" s="159"/>
      <c r="G28" s="159"/>
      <c r="H28" s="159"/>
      <c r="I28" s="159"/>
      <c r="J28" s="159"/>
      <c r="K28" s="159"/>
      <c r="L28" s="218"/>
      <c r="M28" s="218"/>
      <c r="N28" s="218"/>
    </row>
    <row r="29" spans="3:14" ht="20.25">
      <c r="C29" s="158"/>
      <c r="D29" s="158"/>
      <c r="E29" s="158"/>
      <c r="F29" s="159"/>
      <c r="G29" s="159"/>
      <c r="H29" s="159"/>
      <c r="I29" s="159"/>
      <c r="J29" s="159"/>
      <c r="K29" s="159"/>
      <c r="L29" s="218"/>
      <c r="M29" s="218"/>
      <c r="N29" s="218"/>
    </row>
    <row r="30" spans="3:14" ht="20.25">
      <c r="C30" s="158"/>
      <c r="D30" s="158"/>
      <c r="E30" s="158"/>
      <c r="F30" s="159"/>
      <c r="G30" s="159"/>
      <c r="H30" s="159"/>
      <c r="I30" s="159"/>
      <c r="J30" s="159"/>
      <c r="K30" s="159"/>
      <c r="L30" s="218"/>
      <c r="M30" s="218"/>
      <c r="N30" s="218"/>
    </row>
    <row r="31" spans="3:14" ht="20.25">
      <c r="C31" s="158"/>
      <c r="D31" s="158"/>
      <c r="E31" s="158"/>
      <c r="F31" s="159"/>
      <c r="G31" s="159"/>
      <c r="H31" s="159"/>
      <c r="I31" s="159"/>
      <c r="J31" s="159"/>
      <c r="K31" s="159"/>
      <c r="L31" s="218"/>
      <c r="M31" s="218"/>
      <c r="N31" s="218"/>
    </row>
    <row r="32" spans="3:14" ht="20.25">
      <c r="C32" s="158"/>
      <c r="D32" s="158"/>
      <c r="E32" s="158"/>
      <c r="F32" s="159"/>
      <c r="G32" s="159"/>
      <c r="H32" s="159"/>
      <c r="I32" s="159"/>
      <c r="J32" s="159"/>
      <c r="K32" s="159"/>
      <c r="L32" s="218"/>
      <c r="M32" s="218"/>
      <c r="N32" s="218"/>
    </row>
    <row r="33" spans="3:14" ht="20.25">
      <c r="C33" s="158"/>
      <c r="D33" s="158"/>
      <c r="E33" s="158"/>
      <c r="F33" s="159"/>
      <c r="G33" s="159"/>
      <c r="H33" s="159"/>
      <c r="I33" s="159"/>
      <c r="J33" s="159"/>
      <c r="K33" s="159"/>
      <c r="L33" s="218"/>
      <c r="M33" s="218"/>
      <c r="N33" s="218"/>
    </row>
    <row r="34" spans="3:14" ht="20.25">
      <c r="C34" s="158"/>
      <c r="D34" s="158"/>
      <c r="E34" s="158"/>
      <c r="F34" s="159"/>
      <c r="G34" s="159"/>
      <c r="H34" s="159"/>
      <c r="I34" s="159"/>
      <c r="J34" s="159"/>
      <c r="K34" s="159"/>
      <c r="L34" s="218"/>
      <c r="M34" s="218"/>
      <c r="N34" s="218"/>
    </row>
    <row r="35" spans="1:218" s="130" customFormat="1" ht="20.25">
      <c r="A35" s="221"/>
      <c r="B35" s="204"/>
      <c r="C35" s="158"/>
      <c r="D35" s="158"/>
      <c r="E35" s="158"/>
      <c r="F35" s="159"/>
      <c r="G35" s="159"/>
      <c r="H35" s="159"/>
      <c r="I35" s="159"/>
      <c r="J35" s="159"/>
      <c r="K35" s="219"/>
      <c r="L35" s="218"/>
      <c r="M35" s="218"/>
      <c r="N35" s="218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  <c r="DB35" s="127"/>
      <c r="DC35" s="127"/>
      <c r="DD35" s="127"/>
      <c r="DE35" s="127"/>
      <c r="DF35" s="127"/>
      <c r="DG35" s="127"/>
      <c r="DH35" s="127"/>
      <c r="DI35" s="127"/>
      <c r="DJ35" s="127"/>
      <c r="DK35" s="127"/>
      <c r="DL35" s="127"/>
      <c r="DM35" s="127"/>
      <c r="DN35" s="127"/>
      <c r="DO35" s="127"/>
      <c r="DP35" s="127"/>
      <c r="DQ35" s="127"/>
      <c r="DR35" s="127"/>
      <c r="DS35" s="127"/>
      <c r="DT35" s="127"/>
      <c r="DU35" s="127"/>
      <c r="DV35" s="127"/>
      <c r="DW35" s="127"/>
      <c r="DX35" s="127"/>
      <c r="DY35" s="127"/>
      <c r="DZ35" s="127"/>
      <c r="EA35" s="127"/>
      <c r="EB35" s="127"/>
      <c r="EC35" s="127"/>
      <c r="ED35" s="127"/>
      <c r="EE35" s="127"/>
      <c r="EF35" s="127"/>
      <c r="EG35" s="127"/>
      <c r="EH35" s="127"/>
      <c r="EI35" s="127"/>
      <c r="EJ35" s="127"/>
      <c r="EK35" s="127"/>
      <c r="EL35" s="127"/>
      <c r="EM35" s="127"/>
      <c r="EN35" s="127"/>
      <c r="EO35" s="127"/>
      <c r="EP35" s="127"/>
      <c r="EQ35" s="127"/>
      <c r="ER35" s="127"/>
      <c r="ES35" s="127"/>
      <c r="ET35" s="127"/>
      <c r="EU35" s="127"/>
      <c r="EV35" s="127"/>
      <c r="EW35" s="127"/>
      <c r="EX35" s="127"/>
      <c r="EY35" s="127"/>
      <c r="EZ35" s="127"/>
      <c r="FA35" s="127"/>
      <c r="FB35" s="127"/>
      <c r="FC35" s="127"/>
      <c r="FD35" s="127"/>
      <c r="FE35" s="127"/>
      <c r="FF35" s="127"/>
      <c r="FG35" s="127"/>
      <c r="FH35" s="127"/>
      <c r="FI35" s="127"/>
      <c r="FJ35" s="127"/>
      <c r="FK35" s="127"/>
      <c r="FL35" s="127"/>
      <c r="FM35" s="127"/>
      <c r="FN35" s="127"/>
      <c r="FO35" s="127"/>
      <c r="FP35" s="127"/>
      <c r="FQ35" s="127"/>
      <c r="FR35" s="127"/>
      <c r="FS35" s="127"/>
      <c r="FT35" s="127"/>
      <c r="FU35" s="127"/>
      <c r="FV35" s="127"/>
      <c r="FW35" s="127"/>
      <c r="FX35" s="127"/>
      <c r="FY35" s="127"/>
      <c r="FZ35" s="127"/>
      <c r="GA35" s="127"/>
      <c r="GB35" s="127"/>
      <c r="GC35" s="127"/>
      <c r="GD35" s="127"/>
      <c r="GE35" s="127"/>
      <c r="GF35" s="127"/>
      <c r="GG35" s="127"/>
      <c r="GH35" s="127"/>
      <c r="GI35" s="127"/>
      <c r="GJ35" s="127"/>
      <c r="GK35" s="127"/>
      <c r="GL35" s="127"/>
      <c r="GM35" s="127"/>
      <c r="GN35" s="127"/>
      <c r="GO35" s="127"/>
      <c r="GP35" s="127"/>
      <c r="GQ35" s="127"/>
      <c r="GR35" s="127"/>
      <c r="GS35" s="127"/>
      <c r="GT35" s="127"/>
      <c r="GU35" s="127"/>
      <c r="GV35" s="127"/>
      <c r="GW35" s="127"/>
      <c r="GX35" s="127"/>
      <c r="GY35" s="127"/>
      <c r="GZ35" s="127"/>
      <c r="HA35" s="127"/>
      <c r="HB35" s="127"/>
      <c r="HC35" s="127"/>
      <c r="HD35" s="127"/>
      <c r="HE35" s="127"/>
      <c r="HF35" s="127"/>
      <c r="HG35" s="127"/>
      <c r="HH35" s="127"/>
      <c r="HI35" s="127"/>
      <c r="HJ35" s="127"/>
    </row>
    <row r="36" spans="1:218" s="130" customFormat="1" ht="20.25">
      <c r="A36" s="221"/>
      <c r="B36" s="204"/>
      <c r="C36" s="158"/>
      <c r="D36" s="158"/>
      <c r="E36" s="158"/>
      <c r="F36" s="159"/>
      <c r="G36" s="159"/>
      <c r="H36" s="159"/>
      <c r="I36" s="159"/>
      <c r="J36" s="159"/>
      <c r="K36" s="219"/>
      <c r="L36" s="218"/>
      <c r="M36" s="218"/>
      <c r="N36" s="218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  <c r="DB36" s="127"/>
      <c r="DC36" s="127"/>
      <c r="DD36" s="127"/>
      <c r="DE36" s="127"/>
      <c r="DF36" s="127"/>
      <c r="DG36" s="127"/>
      <c r="DH36" s="127"/>
      <c r="DI36" s="127"/>
      <c r="DJ36" s="127"/>
      <c r="DK36" s="127"/>
      <c r="DL36" s="127"/>
      <c r="DM36" s="127"/>
      <c r="DN36" s="127"/>
      <c r="DO36" s="127"/>
      <c r="DP36" s="127"/>
      <c r="DQ36" s="127"/>
      <c r="DR36" s="127"/>
      <c r="DS36" s="127"/>
      <c r="DT36" s="127"/>
      <c r="DU36" s="127"/>
      <c r="DV36" s="127"/>
      <c r="DW36" s="127"/>
      <c r="DX36" s="127"/>
      <c r="DY36" s="127"/>
      <c r="DZ36" s="127"/>
      <c r="EA36" s="127"/>
      <c r="EB36" s="127"/>
      <c r="EC36" s="127"/>
      <c r="ED36" s="127"/>
      <c r="EE36" s="127"/>
      <c r="EF36" s="127"/>
      <c r="EG36" s="127"/>
      <c r="EH36" s="127"/>
      <c r="EI36" s="127"/>
      <c r="EJ36" s="127"/>
      <c r="EK36" s="127"/>
      <c r="EL36" s="127"/>
      <c r="EM36" s="127"/>
      <c r="EN36" s="127"/>
      <c r="EO36" s="127"/>
      <c r="EP36" s="127"/>
      <c r="EQ36" s="127"/>
      <c r="ER36" s="127"/>
      <c r="ES36" s="127"/>
      <c r="ET36" s="127"/>
      <c r="EU36" s="127"/>
      <c r="EV36" s="127"/>
      <c r="EW36" s="127"/>
      <c r="EX36" s="127"/>
      <c r="EY36" s="127"/>
      <c r="EZ36" s="127"/>
      <c r="FA36" s="127"/>
      <c r="FB36" s="127"/>
      <c r="FC36" s="127"/>
      <c r="FD36" s="127"/>
      <c r="FE36" s="127"/>
      <c r="FF36" s="127"/>
      <c r="FG36" s="127"/>
      <c r="FH36" s="127"/>
      <c r="FI36" s="127"/>
      <c r="FJ36" s="127"/>
      <c r="FK36" s="127"/>
      <c r="FL36" s="127"/>
      <c r="FM36" s="127"/>
      <c r="FN36" s="127"/>
      <c r="FO36" s="127"/>
      <c r="FP36" s="127"/>
      <c r="FQ36" s="127"/>
      <c r="FR36" s="127"/>
      <c r="FS36" s="127"/>
      <c r="FT36" s="127"/>
      <c r="FU36" s="127"/>
      <c r="FV36" s="127"/>
      <c r="FW36" s="127"/>
      <c r="FX36" s="127"/>
      <c r="FY36" s="127"/>
      <c r="FZ36" s="127"/>
      <c r="GA36" s="127"/>
      <c r="GB36" s="127"/>
      <c r="GC36" s="127"/>
      <c r="GD36" s="127"/>
      <c r="GE36" s="127"/>
      <c r="GF36" s="127"/>
      <c r="GG36" s="127"/>
      <c r="GH36" s="127"/>
      <c r="GI36" s="127"/>
      <c r="GJ36" s="127"/>
      <c r="GK36" s="127"/>
      <c r="GL36" s="127"/>
      <c r="GM36" s="127"/>
      <c r="GN36" s="127"/>
      <c r="GO36" s="127"/>
      <c r="GP36" s="127"/>
      <c r="GQ36" s="127"/>
      <c r="GR36" s="127"/>
      <c r="GS36" s="127"/>
      <c r="GT36" s="127"/>
      <c r="GU36" s="127"/>
      <c r="GV36" s="127"/>
      <c r="GW36" s="127"/>
      <c r="GX36" s="127"/>
      <c r="GY36" s="127"/>
      <c r="GZ36" s="127"/>
      <c r="HA36" s="127"/>
      <c r="HB36" s="127"/>
      <c r="HC36" s="127"/>
      <c r="HD36" s="127"/>
      <c r="HE36" s="127"/>
      <c r="HF36" s="127"/>
      <c r="HG36" s="127"/>
      <c r="HH36" s="127"/>
      <c r="HI36" s="127"/>
      <c r="HJ36" s="127"/>
    </row>
    <row r="37" spans="3:14" ht="20.25">
      <c r="C37" s="158"/>
      <c r="D37" s="158"/>
      <c r="E37" s="158"/>
      <c r="F37" s="159"/>
      <c r="G37" s="159"/>
      <c r="H37" s="159"/>
      <c r="I37" s="159"/>
      <c r="J37" s="159"/>
      <c r="K37" s="159"/>
      <c r="L37" s="218"/>
      <c r="M37" s="218"/>
      <c r="N37" s="218"/>
    </row>
    <row r="38" spans="3:14" ht="20.25">
      <c r="C38" s="158"/>
      <c r="D38" s="158"/>
      <c r="E38" s="158"/>
      <c r="F38" s="159"/>
      <c r="G38" s="159"/>
      <c r="H38" s="159"/>
      <c r="I38" s="159"/>
      <c r="J38" s="159"/>
      <c r="K38" s="159"/>
      <c r="L38" s="218"/>
      <c r="M38" s="218"/>
      <c r="N38" s="218"/>
    </row>
    <row r="39" spans="3:14" ht="20.25">
      <c r="C39" s="158"/>
      <c r="D39" s="158"/>
      <c r="E39" s="158"/>
      <c r="F39" s="159"/>
      <c r="G39" s="159"/>
      <c r="H39" s="159"/>
      <c r="I39" s="159"/>
      <c r="J39" s="159"/>
      <c r="K39" s="159"/>
      <c r="L39" s="218"/>
      <c r="M39" s="218"/>
      <c r="N39" s="218"/>
    </row>
    <row r="40" spans="3:14" ht="20.25">
      <c r="C40" s="158"/>
      <c r="D40" s="158"/>
      <c r="E40" s="158"/>
      <c r="F40" s="159"/>
      <c r="G40" s="159"/>
      <c r="H40" s="159"/>
      <c r="I40" s="159"/>
      <c r="J40" s="159"/>
      <c r="K40" s="159"/>
      <c r="L40" s="218"/>
      <c r="M40" s="218"/>
      <c r="N40" s="218"/>
    </row>
    <row r="41" spans="3:14" ht="20.25">
      <c r="C41" s="158"/>
      <c r="D41" s="158"/>
      <c r="E41" s="158"/>
      <c r="F41" s="159"/>
      <c r="G41" s="159"/>
      <c r="H41" s="159"/>
      <c r="I41" s="159"/>
      <c r="J41" s="159"/>
      <c r="K41" s="159"/>
      <c r="L41" s="218"/>
      <c r="M41" s="218"/>
      <c r="N41" s="218"/>
    </row>
    <row r="42" spans="3:14" ht="20.25">
      <c r="C42" s="158"/>
      <c r="D42" s="158"/>
      <c r="E42" s="158"/>
      <c r="F42" s="159"/>
      <c r="G42" s="159"/>
      <c r="H42" s="159"/>
      <c r="I42" s="159"/>
      <c r="J42" s="159"/>
      <c r="K42" s="159"/>
      <c r="L42" s="218"/>
      <c r="M42" s="218"/>
      <c r="N42" s="218"/>
    </row>
    <row r="43" spans="3:14" ht="20.25">
      <c r="C43" s="158"/>
      <c r="D43" s="158"/>
      <c r="E43" s="158"/>
      <c r="F43" s="159"/>
      <c r="G43" s="159"/>
      <c r="H43" s="159"/>
      <c r="I43" s="159"/>
      <c r="J43" s="159"/>
      <c r="K43" s="159"/>
      <c r="L43" s="218"/>
      <c r="M43" s="218"/>
      <c r="N43" s="218"/>
    </row>
    <row r="44" spans="3:14" ht="20.25">
      <c r="C44" s="158"/>
      <c r="D44" s="158"/>
      <c r="E44" s="158"/>
      <c r="F44" s="159"/>
      <c r="G44" s="159"/>
      <c r="H44" s="159"/>
      <c r="I44" s="159"/>
      <c r="J44" s="159"/>
      <c r="K44" s="159"/>
      <c r="L44" s="218"/>
      <c r="M44" s="218"/>
      <c r="N44" s="218"/>
    </row>
    <row r="45" spans="3:14" ht="20.25">
      <c r="C45" s="158"/>
      <c r="D45" s="158"/>
      <c r="E45" s="158"/>
      <c r="F45" s="159"/>
      <c r="G45" s="159"/>
      <c r="H45" s="159"/>
      <c r="I45" s="159"/>
      <c r="J45" s="159"/>
      <c r="K45" s="159"/>
      <c r="L45" s="218"/>
      <c r="M45" s="218"/>
      <c r="N45" s="218"/>
    </row>
    <row r="46" spans="3:14" ht="20.25">
      <c r="C46" s="158"/>
      <c r="D46" s="158"/>
      <c r="E46" s="158"/>
      <c r="F46" s="159"/>
      <c r="G46" s="159"/>
      <c r="H46" s="159"/>
      <c r="I46" s="159"/>
      <c r="J46" s="159"/>
      <c r="K46" s="159"/>
      <c r="L46" s="218"/>
      <c r="M46" s="218"/>
      <c r="N46" s="218"/>
    </row>
    <row r="47" spans="3:14" ht="20.25">
      <c r="C47" s="158"/>
      <c r="D47" s="158"/>
      <c r="E47" s="158"/>
      <c r="F47" s="159"/>
      <c r="G47" s="159"/>
      <c r="H47" s="159"/>
      <c r="I47" s="159"/>
      <c r="J47" s="159"/>
      <c r="K47" s="159"/>
      <c r="L47" s="218"/>
      <c r="M47" s="218"/>
      <c r="N47" s="218"/>
    </row>
    <row r="48" spans="3:14" ht="20.25">
      <c r="C48" s="158"/>
      <c r="D48" s="158"/>
      <c r="E48" s="158"/>
      <c r="F48" s="159"/>
      <c r="G48" s="159"/>
      <c r="H48" s="159"/>
      <c r="I48" s="159"/>
      <c r="J48" s="159"/>
      <c r="K48" s="159"/>
      <c r="L48" s="218"/>
      <c r="M48" s="218"/>
      <c r="N48" s="218"/>
    </row>
    <row r="49" spans="3:14" ht="20.25">
      <c r="C49" s="158"/>
      <c r="D49" s="158"/>
      <c r="E49" s="158"/>
      <c r="F49" s="159"/>
      <c r="G49" s="159"/>
      <c r="H49" s="159"/>
      <c r="I49" s="159"/>
      <c r="J49" s="159"/>
      <c r="K49" s="159"/>
      <c r="L49" s="218"/>
      <c r="M49" s="218"/>
      <c r="N49" s="218"/>
    </row>
    <row r="50" spans="3:14" ht="20.25">
      <c r="C50" s="158"/>
      <c r="D50" s="158"/>
      <c r="E50" s="158"/>
      <c r="F50" s="159"/>
      <c r="G50" s="159"/>
      <c r="H50" s="159"/>
      <c r="I50" s="159"/>
      <c r="J50" s="159"/>
      <c r="K50" s="159"/>
      <c r="L50" s="218"/>
      <c r="M50" s="218"/>
      <c r="N50" s="218"/>
    </row>
    <row r="51" spans="3:14" ht="20.25">
      <c r="C51" s="158"/>
      <c r="D51" s="158"/>
      <c r="E51" s="158"/>
      <c r="F51" s="159"/>
      <c r="G51" s="159"/>
      <c r="H51" s="159"/>
      <c r="I51" s="159"/>
      <c r="J51" s="159"/>
      <c r="K51" s="159"/>
      <c r="L51" s="218"/>
      <c r="M51" s="218"/>
      <c r="N51" s="218"/>
    </row>
    <row r="52" spans="3:14" ht="20.25">
      <c r="C52" s="158"/>
      <c r="D52" s="158"/>
      <c r="E52" s="158"/>
      <c r="F52" s="159"/>
      <c r="G52" s="159"/>
      <c r="H52" s="159"/>
      <c r="I52" s="159"/>
      <c r="J52" s="159"/>
      <c r="K52" s="159"/>
      <c r="L52" s="218"/>
      <c r="M52" s="218"/>
      <c r="N52" s="218"/>
    </row>
    <row r="53" spans="3:14" ht="20.25">
      <c r="C53" s="158"/>
      <c r="D53" s="158"/>
      <c r="E53" s="158"/>
      <c r="F53" s="159"/>
      <c r="G53" s="159"/>
      <c r="H53" s="159"/>
      <c r="I53" s="159"/>
      <c r="J53" s="159"/>
      <c r="K53" s="159"/>
      <c r="L53" s="218"/>
      <c r="M53" s="218"/>
      <c r="N53" s="218"/>
    </row>
    <row r="54" spans="3:14" ht="20.25">
      <c r="C54" s="158"/>
      <c r="D54" s="158"/>
      <c r="E54" s="158"/>
      <c r="F54" s="159"/>
      <c r="G54" s="159"/>
      <c r="H54" s="159"/>
      <c r="I54" s="159"/>
      <c r="J54" s="159"/>
      <c r="K54" s="159"/>
      <c r="L54" s="218"/>
      <c r="M54" s="218"/>
      <c r="N54" s="218"/>
    </row>
    <row r="55" spans="3:14" ht="20.25">
      <c r="C55" s="158"/>
      <c r="D55" s="158"/>
      <c r="E55" s="158"/>
      <c r="F55" s="159"/>
      <c r="G55" s="159"/>
      <c r="H55" s="159"/>
      <c r="I55" s="159"/>
      <c r="J55" s="159"/>
      <c r="K55" s="159"/>
      <c r="L55" s="218"/>
      <c r="M55" s="218"/>
      <c r="N55" s="218"/>
    </row>
    <row r="56" spans="3:14" ht="20.25">
      <c r="C56" s="158"/>
      <c r="D56" s="158"/>
      <c r="E56" s="158"/>
      <c r="F56" s="159"/>
      <c r="G56" s="159"/>
      <c r="H56" s="159"/>
      <c r="I56" s="159"/>
      <c r="J56" s="159"/>
      <c r="K56" s="159"/>
      <c r="L56" s="218"/>
      <c r="M56" s="218"/>
      <c r="N56" s="218"/>
    </row>
    <row r="57" spans="3:14" ht="20.25">
      <c r="C57" s="158"/>
      <c r="D57" s="158"/>
      <c r="E57" s="158"/>
      <c r="F57" s="159"/>
      <c r="G57" s="159"/>
      <c r="H57" s="159"/>
      <c r="I57" s="159"/>
      <c r="J57" s="159"/>
      <c r="K57" s="159"/>
      <c r="L57" s="218"/>
      <c r="M57" s="218"/>
      <c r="N57" s="218"/>
    </row>
    <row r="58" spans="3:14" ht="20.25">
      <c r="C58" s="158"/>
      <c r="D58" s="158"/>
      <c r="E58" s="158"/>
      <c r="F58" s="159"/>
      <c r="G58" s="159"/>
      <c r="H58" s="159"/>
      <c r="I58" s="159"/>
      <c r="J58" s="159"/>
      <c r="K58" s="159"/>
      <c r="L58" s="218"/>
      <c r="M58" s="218"/>
      <c r="N58" s="218"/>
    </row>
    <row r="59" spans="3:14" ht="20.25">
      <c r="C59" s="158"/>
      <c r="D59" s="158"/>
      <c r="E59" s="158"/>
      <c r="F59" s="159"/>
      <c r="G59" s="159"/>
      <c r="H59" s="159"/>
      <c r="I59" s="159"/>
      <c r="J59" s="159"/>
      <c r="K59" s="159"/>
      <c r="L59" s="218"/>
      <c r="M59" s="218"/>
      <c r="N59" s="218"/>
    </row>
    <row r="60" spans="3:14" ht="20.25">
      <c r="C60" s="158"/>
      <c r="D60" s="158"/>
      <c r="E60" s="158"/>
      <c r="F60" s="159"/>
      <c r="G60" s="159"/>
      <c r="H60" s="159"/>
      <c r="I60" s="159"/>
      <c r="J60" s="159"/>
      <c r="K60" s="159"/>
      <c r="L60" s="218"/>
      <c r="M60" s="218"/>
      <c r="N60" s="218"/>
    </row>
    <row r="61" spans="3:14" ht="20.25">
      <c r="C61" s="158"/>
      <c r="D61" s="158"/>
      <c r="E61" s="158"/>
      <c r="F61" s="159"/>
      <c r="G61" s="159"/>
      <c r="H61" s="159"/>
      <c r="I61" s="159"/>
      <c r="J61" s="159"/>
      <c r="K61" s="159"/>
      <c r="L61" s="218"/>
      <c r="M61" s="218"/>
      <c r="N61" s="218"/>
    </row>
    <row r="62" spans="3:14" ht="20.25">
      <c r="C62" s="158"/>
      <c r="D62" s="158"/>
      <c r="E62" s="158"/>
      <c r="F62" s="159"/>
      <c r="G62" s="159"/>
      <c r="H62" s="159"/>
      <c r="I62" s="159"/>
      <c r="J62" s="159"/>
      <c r="K62" s="159"/>
      <c r="L62" s="218"/>
      <c r="M62" s="218"/>
      <c r="N62" s="218"/>
    </row>
    <row r="63" spans="3:14" ht="20.25">
      <c r="C63" s="158"/>
      <c r="D63" s="158"/>
      <c r="E63" s="158"/>
      <c r="F63" s="159"/>
      <c r="G63" s="159"/>
      <c r="H63" s="159"/>
      <c r="I63" s="159"/>
      <c r="J63" s="159"/>
      <c r="K63" s="159"/>
      <c r="L63" s="218"/>
      <c r="M63" s="218"/>
      <c r="N63" s="218"/>
    </row>
    <row r="64" spans="3:14" ht="20.25">
      <c r="C64" s="158"/>
      <c r="D64" s="158"/>
      <c r="E64" s="158"/>
      <c r="F64" s="159"/>
      <c r="G64" s="159"/>
      <c r="H64" s="159"/>
      <c r="I64" s="159"/>
      <c r="J64" s="159"/>
      <c r="K64" s="159"/>
      <c r="L64" s="218"/>
      <c r="M64" s="218"/>
      <c r="N64" s="218"/>
    </row>
    <row r="65" spans="3:14" ht="20.25">
      <c r="C65" s="158"/>
      <c r="D65" s="158"/>
      <c r="E65" s="158"/>
      <c r="F65" s="159"/>
      <c r="G65" s="159"/>
      <c r="H65" s="159"/>
      <c r="I65" s="159"/>
      <c r="J65" s="159"/>
      <c r="K65" s="159"/>
      <c r="L65" s="218"/>
      <c r="M65" s="218"/>
      <c r="N65" s="218"/>
    </row>
    <row r="66" spans="3:14" ht="20.25">
      <c r="C66" s="158"/>
      <c r="D66" s="158"/>
      <c r="E66" s="158"/>
      <c r="F66" s="159"/>
      <c r="G66" s="159"/>
      <c r="H66" s="159"/>
      <c r="I66" s="159"/>
      <c r="J66" s="159"/>
      <c r="K66" s="159"/>
      <c r="L66" s="218"/>
      <c r="M66" s="218"/>
      <c r="N66" s="218"/>
    </row>
    <row r="67" spans="3:14" ht="20.25">
      <c r="C67" s="158"/>
      <c r="D67" s="158"/>
      <c r="E67" s="158"/>
      <c r="F67" s="159"/>
      <c r="G67" s="159"/>
      <c r="H67" s="159"/>
      <c r="I67" s="159"/>
      <c r="J67" s="159"/>
      <c r="K67" s="159"/>
      <c r="L67" s="218"/>
      <c r="M67" s="218"/>
      <c r="N67" s="218"/>
    </row>
    <row r="68" spans="3:14" ht="20.25">
      <c r="C68" s="158"/>
      <c r="D68" s="158"/>
      <c r="E68" s="158"/>
      <c r="F68" s="159"/>
      <c r="G68" s="159"/>
      <c r="H68" s="159"/>
      <c r="I68" s="159"/>
      <c r="J68" s="159"/>
      <c r="K68" s="159"/>
      <c r="L68" s="218"/>
      <c r="M68" s="218"/>
      <c r="N68" s="218"/>
    </row>
    <row r="69" spans="3:14" ht="20.25">
      <c r="C69" s="158"/>
      <c r="D69" s="158"/>
      <c r="E69" s="158"/>
      <c r="F69" s="159"/>
      <c r="G69" s="159"/>
      <c r="H69" s="159"/>
      <c r="I69" s="159"/>
      <c r="J69" s="159"/>
      <c r="K69" s="159"/>
      <c r="L69" s="218"/>
      <c r="M69" s="218"/>
      <c r="N69" s="218"/>
    </row>
    <row r="70" spans="3:14" ht="20.25">
      <c r="C70" s="158"/>
      <c r="D70" s="158"/>
      <c r="E70" s="158"/>
      <c r="F70" s="159"/>
      <c r="G70" s="159"/>
      <c r="H70" s="159"/>
      <c r="I70" s="159"/>
      <c r="J70" s="159"/>
      <c r="K70" s="159"/>
      <c r="L70" s="218"/>
      <c r="M70" s="218"/>
      <c r="N70" s="218"/>
    </row>
    <row r="71" spans="3:14" ht="20.25">
      <c r="C71" s="158"/>
      <c r="D71" s="158"/>
      <c r="E71" s="158"/>
      <c r="F71" s="159"/>
      <c r="G71" s="159"/>
      <c r="H71" s="159"/>
      <c r="I71" s="159"/>
      <c r="J71" s="159"/>
      <c r="K71" s="159"/>
      <c r="L71" s="218"/>
      <c r="M71" s="218"/>
      <c r="N71" s="218"/>
    </row>
    <row r="72" spans="3:14" ht="20.25">
      <c r="C72" s="158"/>
      <c r="D72" s="158"/>
      <c r="E72" s="158"/>
      <c r="F72" s="159"/>
      <c r="G72" s="159"/>
      <c r="H72" s="159"/>
      <c r="I72" s="159"/>
      <c r="J72" s="159"/>
      <c r="K72" s="159"/>
      <c r="L72" s="218"/>
      <c r="M72" s="218"/>
      <c r="N72" s="218"/>
    </row>
    <row r="73" spans="3:14" ht="20.25">
      <c r="C73" s="158"/>
      <c r="D73" s="158"/>
      <c r="E73" s="158"/>
      <c r="F73" s="159"/>
      <c r="G73" s="159"/>
      <c r="H73" s="159"/>
      <c r="I73" s="159"/>
      <c r="J73" s="159"/>
      <c r="K73" s="159"/>
      <c r="L73" s="218"/>
      <c r="M73" s="218"/>
      <c r="N73" s="218"/>
    </row>
    <row r="74" spans="3:14" ht="20.25">
      <c r="C74" s="158"/>
      <c r="D74" s="158"/>
      <c r="E74" s="158"/>
      <c r="F74" s="159"/>
      <c r="G74" s="159"/>
      <c r="H74" s="159"/>
      <c r="I74" s="159"/>
      <c r="J74" s="159"/>
      <c r="K74" s="159"/>
      <c r="L74" s="218"/>
      <c r="M74" s="218"/>
      <c r="N74" s="218"/>
    </row>
    <row r="75" spans="3:14" ht="20.25">
      <c r="C75" s="158"/>
      <c r="D75" s="158"/>
      <c r="E75" s="158"/>
      <c r="F75" s="159"/>
      <c r="G75" s="159"/>
      <c r="H75" s="159"/>
      <c r="I75" s="159"/>
      <c r="J75" s="159"/>
      <c r="K75" s="159"/>
      <c r="L75" s="218"/>
      <c r="M75" s="218"/>
      <c r="N75" s="218"/>
    </row>
    <row r="76" spans="3:14" ht="20.25">
      <c r="C76" s="158"/>
      <c r="D76" s="158"/>
      <c r="E76" s="158"/>
      <c r="F76" s="159"/>
      <c r="G76" s="159"/>
      <c r="H76" s="159"/>
      <c r="I76" s="159"/>
      <c r="J76" s="159"/>
      <c r="K76" s="159"/>
      <c r="L76" s="218"/>
      <c r="M76" s="218"/>
      <c r="N76" s="218"/>
    </row>
    <row r="77" spans="3:14" ht="20.25">
      <c r="C77" s="158"/>
      <c r="D77" s="158"/>
      <c r="E77" s="158"/>
      <c r="F77" s="159"/>
      <c r="G77" s="159"/>
      <c r="H77" s="159"/>
      <c r="I77" s="159"/>
      <c r="J77" s="159"/>
      <c r="K77" s="159"/>
      <c r="L77" s="218"/>
      <c r="M77" s="218"/>
      <c r="N77" s="218"/>
    </row>
    <row r="78" spans="3:14" ht="20.25">
      <c r="C78" s="158"/>
      <c r="D78" s="158"/>
      <c r="E78" s="158"/>
      <c r="F78" s="159"/>
      <c r="G78" s="159"/>
      <c r="H78" s="159"/>
      <c r="I78" s="159"/>
      <c r="J78" s="159"/>
      <c r="K78" s="159"/>
      <c r="L78" s="218"/>
      <c r="M78" s="218"/>
      <c r="N78" s="218"/>
    </row>
    <row r="79" spans="3:14" ht="20.25">
      <c r="C79" s="158"/>
      <c r="D79" s="158"/>
      <c r="E79" s="158"/>
      <c r="F79" s="159"/>
      <c r="G79" s="159"/>
      <c r="H79" s="159"/>
      <c r="I79" s="159"/>
      <c r="J79" s="159"/>
      <c r="K79" s="159"/>
      <c r="L79" s="218"/>
      <c r="M79" s="218"/>
      <c r="N79" s="218"/>
    </row>
    <row r="80" spans="3:14" ht="20.25">
      <c r="C80" s="158"/>
      <c r="D80" s="158"/>
      <c r="E80" s="158"/>
      <c r="F80" s="159"/>
      <c r="G80" s="159"/>
      <c r="H80" s="159"/>
      <c r="I80" s="159"/>
      <c r="J80" s="159"/>
      <c r="K80" s="159"/>
      <c r="L80" s="218"/>
      <c r="M80" s="218"/>
      <c r="N80" s="218"/>
    </row>
    <row r="81" spans="3:14" ht="20.25">
      <c r="C81" s="158"/>
      <c r="D81" s="158"/>
      <c r="E81" s="158"/>
      <c r="F81" s="159"/>
      <c r="G81" s="159"/>
      <c r="H81" s="159"/>
      <c r="I81" s="159"/>
      <c r="J81" s="159"/>
      <c r="K81" s="159"/>
      <c r="L81" s="218"/>
      <c r="M81" s="218"/>
      <c r="N81" s="218"/>
    </row>
    <row r="82" spans="3:14" ht="20.25">
      <c r="C82" s="158"/>
      <c r="D82" s="158"/>
      <c r="E82" s="158"/>
      <c r="F82" s="159"/>
      <c r="G82" s="159"/>
      <c r="H82" s="159"/>
      <c r="I82" s="159"/>
      <c r="J82" s="159"/>
      <c r="K82" s="159"/>
      <c r="L82" s="218"/>
      <c r="M82" s="218"/>
      <c r="N82" s="218"/>
    </row>
    <row r="83" spans="3:14" ht="20.25">
      <c r="C83" s="158"/>
      <c r="D83" s="158"/>
      <c r="E83" s="158"/>
      <c r="F83" s="159"/>
      <c r="G83" s="159"/>
      <c r="H83" s="159"/>
      <c r="I83" s="159"/>
      <c r="J83" s="159"/>
      <c r="K83" s="159"/>
      <c r="L83" s="218"/>
      <c r="M83" s="218"/>
      <c r="N83" s="218"/>
    </row>
    <row r="84" spans="3:14" ht="20.25">
      <c r="C84" s="158"/>
      <c r="D84" s="158"/>
      <c r="E84" s="158"/>
      <c r="F84" s="159"/>
      <c r="G84" s="159"/>
      <c r="H84" s="159"/>
      <c r="I84" s="159"/>
      <c r="J84" s="159"/>
      <c r="K84" s="159"/>
      <c r="L84" s="218"/>
      <c r="M84" s="218"/>
      <c r="N84" s="218"/>
    </row>
    <row r="85" spans="3:14" ht="20.25">
      <c r="C85" s="158"/>
      <c r="D85" s="158"/>
      <c r="E85" s="158"/>
      <c r="F85" s="159"/>
      <c r="G85" s="159"/>
      <c r="H85" s="159"/>
      <c r="I85" s="159"/>
      <c r="J85" s="159"/>
      <c r="K85" s="159"/>
      <c r="L85" s="218"/>
      <c r="M85" s="218"/>
      <c r="N85" s="218"/>
    </row>
    <row r="86" spans="3:14" ht="20.25">
      <c r="C86" s="158"/>
      <c r="D86" s="158"/>
      <c r="E86" s="158"/>
      <c r="F86" s="159"/>
      <c r="G86" s="159"/>
      <c r="H86" s="159"/>
      <c r="I86" s="159"/>
      <c r="J86" s="159"/>
      <c r="K86" s="159"/>
      <c r="L86" s="218"/>
      <c r="M86" s="218"/>
      <c r="N86" s="218"/>
    </row>
    <row r="87" spans="3:14" ht="20.25">
      <c r="C87" s="158"/>
      <c r="D87" s="158"/>
      <c r="E87" s="158"/>
      <c r="F87" s="159"/>
      <c r="G87" s="159"/>
      <c r="H87" s="159"/>
      <c r="I87" s="159"/>
      <c r="J87" s="159"/>
      <c r="K87" s="159"/>
      <c r="L87" s="218"/>
      <c r="M87" s="218"/>
      <c r="N87" s="218"/>
    </row>
    <row r="88" spans="3:14" ht="20.25">
      <c r="C88" s="158"/>
      <c r="D88" s="158"/>
      <c r="E88" s="158"/>
      <c r="F88" s="159"/>
      <c r="G88" s="159"/>
      <c r="H88" s="159"/>
      <c r="I88" s="159"/>
      <c r="J88" s="159"/>
      <c r="K88" s="159"/>
      <c r="L88" s="218"/>
      <c r="M88" s="218"/>
      <c r="N88" s="218"/>
    </row>
    <row r="89" spans="3:14" ht="20.25">
      <c r="C89" s="158"/>
      <c r="D89" s="158"/>
      <c r="E89" s="158"/>
      <c r="F89" s="159"/>
      <c r="G89" s="159"/>
      <c r="H89" s="159"/>
      <c r="I89" s="159"/>
      <c r="J89" s="159"/>
      <c r="K89" s="159"/>
      <c r="L89" s="218"/>
      <c r="M89" s="218"/>
      <c r="N89" s="218"/>
    </row>
    <row r="90" spans="3:14" ht="20.25">
      <c r="C90" s="158"/>
      <c r="D90" s="158"/>
      <c r="E90" s="158"/>
      <c r="F90" s="159"/>
      <c r="G90" s="159"/>
      <c r="H90" s="159"/>
      <c r="I90" s="159"/>
      <c r="J90" s="159"/>
      <c r="K90" s="159"/>
      <c r="L90" s="218"/>
      <c r="M90" s="218"/>
      <c r="N90" s="218"/>
    </row>
    <row r="91" spans="3:14" ht="20.25">
      <c r="C91" s="158"/>
      <c r="D91" s="158"/>
      <c r="E91" s="158"/>
      <c r="F91" s="159"/>
      <c r="G91" s="159"/>
      <c r="H91" s="159"/>
      <c r="I91" s="159"/>
      <c r="J91" s="159"/>
      <c r="K91" s="159"/>
      <c r="L91" s="218"/>
      <c r="M91" s="218"/>
      <c r="N91" s="218"/>
    </row>
    <row r="92" spans="3:14" ht="20.25">
      <c r="C92" s="158"/>
      <c r="D92" s="158"/>
      <c r="E92" s="158"/>
      <c r="F92" s="159"/>
      <c r="G92" s="159"/>
      <c r="H92" s="159"/>
      <c r="I92" s="159"/>
      <c r="J92" s="159"/>
      <c r="K92" s="159"/>
      <c r="L92" s="218"/>
      <c r="M92" s="218"/>
      <c r="N92" s="218"/>
    </row>
    <row r="93" spans="3:14" ht="20.25">
      <c r="C93" s="158"/>
      <c r="D93" s="158"/>
      <c r="E93" s="158"/>
      <c r="F93" s="159"/>
      <c r="G93" s="159"/>
      <c r="H93" s="159"/>
      <c r="I93" s="159"/>
      <c r="J93" s="159"/>
      <c r="K93" s="159"/>
      <c r="L93" s="218"/>
      <c r="M93" s="218"/>
      <c r="N93" s="218"/>
    </row>
    <row r="94" spans="3:14" ht="20.25">
      <c r="C94" s="158"/>
      <c r="D94" s="158"/>
      <c r="E94" s="158"/>
      <c r="F94" s="159"/>
      <c r="G94" s="159"/>
      <c r="H94" s="159"/>
      <c r="I94" s="159"/>
      <c r="J94" s="159"/>
      <c r="K94" s="159"/>
      <c r="L94" s="218"/>
      <c r="M94" s="218"/>
      <c r="N94" s="218"/>
    </row>
    <row r="95" spans="3:14" ht="20.25">
      <c r="C95" s="158"/>
      <c r="D95" s="158"/>
      <c r="E95" s="158"/>
      <c r="F95" s="159"/>
      <c r="G95" s="159"/>
      <c r="H95" s="159"/>
      <c r="I95" s="159"/>
      <c r="J95" s="159"/>
      <c r="K95" s="159"/>
      <c r="L95" s="218"/>
      <c r="M95" s="218"/>
      <c r="N95" s="218"/>
    </row>
    <row r="96" spans="3:14" ht="20.25">
      <c r="C96" s="158"/>
      <c r="D96" s="158"/>
      <c r="E96" s="158"/>
      <c r="F96" s="159"/>
      <c r="G96" s="159"/>
      <c r="H96" s="159"/>
      <c r="I96" s="159"/>
      <c r="J96" s="159"/>
      <c r="K96" s="159"/>
      <c r="L96" s="218"/>
      <c r="M96" s="218"/>
      <c r="N96" s="218"/>
    </row>
    <row r="97" spans="3:14" ht="20.25">
      <c r="C97" s="158"/>
      <c r="D97" s="158"/>
      <c r="E97" s="158"/>
      <c r="F97" s="159"/>
      <c r="G97" s="159"/>
      <c r="H97" s="159"/>
      <c r="I97" s="159"/>
      <c r="J97" s="159"/>
      <c r="K97" s="159"/>
      <c r="L97" s="218"/>
      <c r="M97" s="218"/>
      <c r="N97" s="218"/>
    </row>
    <row r="98" spans="3:14" ht="20.25">
      <c r="C98" s="158"/>
      <c r="D98" s="158"/>
      <c r="E98" s="158"/>
      <c r="F98" s="159"/>
      <c r="G98" s="159"/>
      <c r="H98" s="159"/>
      <c r="I98" s="159"/>
      <c r="J98" s="159"/>
      <c r="K98" s="159"/>
      <c r="L98" s="218"/>
      <c r="M98" s="218"/>
      <c r="N98" s="218"/>
    </row>
    <row r="99" spans="3:14" ht="20.25">
      <c r="C99" s="158"/>
      <c r="D99" s="158"/>
      <c r="E99" s="158"/>
      <c r="F99" s="159"/>
      <c r="G99" s="159"/>
      <c r="H99" s="159"/>
      <c r="I99" s="159"/>
      <c r="J99" s="159"/>
      <c r="K99" s="159"/>
      <c r="L99" s="218"/>
      <c r="M99" s="218"/>
      <c r="N99" s="218"/>
    </row>
  </sheetData>
  <sheetProtection password="DFCA" sheet="1"/>
  <mergeCells count="20">
    <mergeCell ref="A8:B10"/>
    <mergeCell ref="E8:E10"/>
    <mergeCell ref="A5:N5"/>
    <mergeCell ref="J9:J10"/>
    <mergeCell ref="L16:M16"/>
    <mergeCell ref="B7:N7"/>
    <mergeCell ref="C8:C10"/>
    <mergeCell ref="D8:D10"/>
    <mergeCell ref="A13:B13"/>
    <mergeCell ref="G9:G10"/>
    <mergeCell ref="A11:B11"/>
    <mergeCell ref="H9:H10"/>
    <mergeCell ref="F9:F10"/>
    <mergeCell ref="C1:N1"/>
    <mergeCell ref="C2:N2"/>
    <mergeCell ref="M9:M10"/>
    <mergeCell ref="K8:N8"/>
    <mergeCell ref="A4:N4"/>
    <mergeCell ref="I9:I10"/>
    <mergeCell ref="A6:N6"/>
  </mergeCells>
  <conditionalFormatting sqref="M13">
    <cfRule type="cellIs" priority="31" dxfId="2" operator="between" stopIfTrue="1">
      <formula>4.5</formula>
      <formula>5</formula>
    </cfRule>
    <cfRule type="cellIs" priority="32" dxfId="1" operator="between" stopIfTrue="1">
      <formula>4</formula>
      <formula>4.4999</formula>
    </cfRule>
    <cfRule type="cellIs" priority="33" dxfId="0" operator="between" stopIfTrue="1">
      <formula>3</formula>
      <formula>3.9999</formula>
    </cfRule>
    <cfRule type="cellIs" priority="34" dxfId="15" operator="between" stopIfTrue="1">
      <formula>2</formula>
      <formula>2.9999</formula>
    </cfRule>
    <cfRule type="cellIs" priority="35" dxfId="16" operator="between" stopIfTrue="1">
      <formula>1</formula>
      <formula>1.9999</formula>
    </cfRule>
  </conditionalFormatting>
  <conditionalFormatting sqref="M14">
    <cfRule type="cellIs" priority="26" dxfId="2" operator="between" stopIfTrue="1">
      <formula>4.5</formula>
      <formula>5</formula>
    </cfRule>
    <cfRule type="cellIs" priority="27" dxfId="1" operator="between" stopIfTrue="1">
      <formula>4</formula>
      <formula>4.4999</formula>
    </cfRule>
    <cfRule type="cellIs" priority="28" dxfId="0" operator="between" stopIfTrue="1">
      <formula>3</formula>
      <formula>3.9999</formula>
    </cfRule>
    <cfRule type="cellIs" priority="29" dxfId="15" operator="between" stopIfTrue="1">
      <formula>2</formula>
      <formula>2.9999</formula>
    </cfRule>
    <cfRule type="cellIs" priority="30" dxfId="16" operator="between" stopIfTrue="1">
      <formula>1</formula>
      <formula>1.9999</formula>
    </cfRule>
  </conditionalFormatting>
  <conditionalFormatting sqref="M15">
    <cfRule type="cellIs" priority="21" dxfId="2" operator="between" stopIfTrue="1">
      <formula>4.5</formula>
      <formula>5</formula>
    </cfRule>
    <cfRule type="cellIs" priority="22" dxfId="1" operator="between" stopIfTrue="1">
      <formula>4</formula>
      <formula>4.4999</formula>
    </cfRule>
    <cfRule type="cellIs" priority="23" dxfId="0" operator="between" stopIfTrue="1">
      <formula>3</formula>
      <formula>3.9999</formula>
    </cfRule>
    <cfRule type="cellIs" priority="24" dxfId="15" operator="between" stopIfTrue="1">
      <formula>2</formula>
      <formula>2.9999</formula>
    </cfRule>
    <cfRule type="cellIs" priority="25" dxfId="16" operator="between" stopIfTrue="1">
      <formula>1</formula>
      <formula>1.9999</formula>
    </cfRule>
  </conditionalFormatting>
  <conditionalFormatting sqref="M11">
    <cfRule type="cellIs" priority="6" dxfId="2" operator="between" stopIfTrue="1">
      <formula>4.5</formula>
      <formula>5</formula>
    </cfRule>
    <cfRule type="cellIs" priority="7" dxfId="1" operator="between" stopIfTrue="1">
      <formula>4</formula>
      <formula>4.4999</formula>
    </cfRule>
    <cfRule type="cellIs" priority="8" dxfId="0" operator="between" stopIfTrue="1">
      <formula>3</formula>
      <formula>3.9999</formula>
    </cfRule>
    <cfRule type="cellIs" priority="9" dxfId="15" operator="between" stopIfTrue="1">
      <formula>2</formula>
      <formula>2.9999</formula>
    </cfRule>
    <cfRule type="cellIs" priority="10" dxfId="16" operator="between" stopIfTrue="1">
      <formula>1</formula>
      <formula>1.9999</formula>
    </cfRule>
  </conditionalFormatting>
  <conditionalFormatting sqref="M12">
    <cfRule type="cellIs" priority="1" dxfId="2" operator="between" stopIfTrue="1">
      <formula>4.5</formula>
      <formula>5</formula>
    </cfRule>
    <cfRule type="cellIs" priority="2" dxfId="1" operator="between" stopIfTrue="1">
      <formula>4</formula>
      <formula>4.4999</formula>
    </cfRule>
    <cfRule type="cellIs" priority="3" dxfId="0" operator="between" stopIfTrue="1">
      <formula>3</formula>
      <formula>3.9999</formula>
    </cfRule>
    <cfRule type="cellIs" priority="4" dxfId="15" operator="between" stopIfTrue="1">
      <formula>2</formula>
      <formula>2.9999</formula>
    </cfRule>
    <cfRule type="cellIs" priority="5" dxfId="16" operator="between" stopIfTrue="1">
      <formula>1</formula>
      <formula>1.9999</formula>
    </cfRule>
  </conditionalFormatting>
  <printOptions/>
  <pageMargins left="0.2755905511811024" right="0.1968503937007874" top="0.42" bottom="0.4724409448818898" header="0.95" footer="0.2755905511811024"/>
  <pageSetup fitToHeight="0" fitToWidth="1" horizontalDpi="600" verticalDpi="600" orientation="portrait" paperSize="9" scale="73" r:id="rId2"/>
  <headerFooter alignWithMargins="0">
    <oddFooter>&amp;C&amp;"TH NiramitIT๙,ธรรมดา"&amp;16&amp;P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O36"/>
  <sheetViews>
    <sheetView zoomScalePageLayoutView="0" workbookViewId="0" topLeftCell="A1">
      <selection activeCell="J8" sqref="J8"/>
    </sheetView>
  </sheetViews>
  <sheetFormatPr defaultColWidth="7.00390625" defaultRowHeight="15"/>
  <cols>
    <col min="1" max="1" width="12.421875" style="9" customWidth="1"/>
    <col min="2" max="2" width="8.57421875" style="9" customWidth="1"/>
    <col min="3" max="3" width="2.140625" style="9" customWidth="1"/>
    <col min="4" max="8" width="11.57421875" style="9" customWidth="1"/>
    <col min="9" max="9" width="14.421875" style="9" customWidth="1"/>
    <col min="10" max="10" width="13.140625" style="9" customWidth="1"/>
    <col min="11" max="11" width="11.7109375" style="9" customWidth="1"/>
    <col min="12" max="12" width="10.140625" style="9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27" customHeight="1">
      <c r="A1" s="93" t="s">
        <v>12</v>
      </c>
      <c r="B1" s="94">
        <v>8.2</v>
      </c>
      <c r="C1" s="87" t="s">
        <v>0</v>
      </c>
      <c r="D1" s="394" t="s">
        <v>82</v>
      </c>
      <c r="E1" s="395"/>
      <c r="F1" s="395"/>
      <c r="G1" s="395"/>
      <c r="H1" s="395"/>
      <c r="I1" s="395"/>
      <c r="J1" s="395"/>
      <c r="K1" s="395"/>
      <c r="L1" s="395"/>
      <c r="M1" s="395"/>
      <c r="N1" s="96"/>
      <c r="O1" s="95"/>
    </row>
    <row r="2" spans="1:4" s="83" customFormat="1" ht="22.5" customHeight="1">
      <c r="A2" s="396" t="s">
        <v>1</v>
      </c>
      <c r="B2" s="397"/>
      <c r="C2" s="87" t="s">
        <v>0</v>
      </c>
      <c r="D2" s="88">
        <v>2</v>
      </c>
    </row>
    <row r="3" spans="1:5" s="83" customFormat="1" ht="22.5" customHeight="1">
      <c r="A3" s="396" t="s">
        <v>2</v>
      </c>
      <c r="B3" s="397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396" t="s">
        <v>3</v>
      </c>
      <c r="B4" s="397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396" t="s">
        <v>4</v>
      </c>
      <c r="B5" s="397"/>
      <c r="C5" s="89" t="s">
        <v>0</v>
      </c>
      <c r="D5" s="90" t="e">
        <f>IF(E5=1,1,J9)</f>
        <v>#DIV/0!</v>
      </c>
      <c r="E5" s="24"/>
      <c r="F5" s="20" t="s">
        <v>5</v>
      </c>
    </row>
    <row r="6" spans="6:7" s="83" customFormat="1" ht="22.5" customHeight="1">
      <c r="F6" s="81"/>
      <c r="G6" s="82"/>
    </row>
    <row r="7" spans="1:8" s="78" customFormat="1" ht="22.5" customHeight="1">
      <c r="A7" s="84"/>
      <c r="C7" s="85"/>
      <c r="D7" s="398" t="s">
        <v>6</v>
      </c>
      <c r="E7" s="398"/>
      <c r="F7" s="398"/>
      <c r="G7" s="398"/>
      <c r="H7" s="398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60</v>
      </c>
      <c r="E9" s="102">
        <v>70</v>
      </c>
      <c r="F9" s="102">
        <v>80</v>
      </c>
      <c r="G9" s="102">
        <v>90</v>
      </c>
      <c r="H9" s="102">
        <v>100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15" customFormat="1" ht="21.75">
      <c r="C10" s="16"/>
      <c r="D10" s="5"/>
      <c r="E10" s="17"/>
    </row>
    <row r="11" spans="4:14" s="78" customFormat="1" ht="55.5" customHeight="1">
      <c r="D11" s="401" t="s">
        <v>92</v>
      </c>
      <c r="E11" s="401"/>
      <c r="F11" s="401"/>
      <c r="G11" s="401"/>
      <c r="H11" s="401"/>
      <c r="I11" s="401"/>
      <c r="J11" s="115"/>
      <c r="K11" s="20" t="s">
        <v>8</v>
      </c>
      <c r="N11" s="86"/>
    </row>
    <row r="12" spans="4:11" s="78" customFormat="1" ht="55.5" customHeight="1">
      <c r="D12" s="401" t="s">
        <v>83</v>
      </c>
      <c r="E12" s="401"/>
      <c r="F12" s="401"/>
      <c r="G12" s="401"/>
      <c r="H12" s="401"/>
      <c r="I12" s="401"/>
      <c r="J12" s="116"/>
      <c r="K12" s="20" t="s">
        <v>8</v>
      </c>
    </row>
    <row r="13" spans="4:12" s="15" customFormat="1" ht="30" customHeight="1">
      <c r="D13" s="18"/>
      <c r="E13" s="19"/>
      <c r="F13" s="19"/>
      <c r="G13" s="19"/>
      <c r="H13" s="19"/>
      <c r="I13" s="19"/>
      <c r="J13" s="21"/>
      <c r="K13" s="6"/>
      <c r="L13" s="15" t="s">
        <v>91</v>
      </c>
    </row>
    <row r="14" spans="4:11" s="78" customFormat="1" ht="49.5" customHeight="1">
      <c r="D14" s="405" t="s">
        <v>84</v>
      </c>
      <c r="E14" s="405"/>
      <c r="F14" s="405"/>
      <c r="G14" s="405"/>
      <c r="H14" s="405"/>
      <c r="I14" s="65" t="e">
        <f>J12*100/J11</f>
        <v>#DIV/0!</v>
      </c>
      <c r="J14" s="25"/>
      <c r="K14" s="20"/>
    </row>
    <row r="15" spans="4:11" s="15" customFormat="1" ht="36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404" t="s">
        <v>62</v>
      </c>
      <c r="C16" s="404"/>
      <c r="D16" s="404"/>
    </row>
    <row r="17" spans="2:11" s="41" customFormat="1" ht="24" customHeight="1">
      <c r="B17" s="403"/>
      <c r="C17" s="403"/>
      <c r="D17" s="403"/>
      <c r="E17" s="403"/>
      <c r="F17" s="403"/>
      <c r="G17" s="403"/>
      <c r="H17" s="403"/>
      <c r="I17" s="403"/>
      <c r="J17" s="403"/>
      <c r="K17" s="403"/>
    </row>
    <row r="18" spans="2:11" s="41" customFormat="1" ht="24" customHeight="1">
      <c r="B18" s="403"/>
      <c r="C18" s="403"/>
      <c r="D18" s="403"/>
      <c r="E18" s="403"/>
      <c r="F18" s="403"/>
      <c r="G18" s="403"/>
      <c r="H18" s="403"/>
      <c r="I18" s="403"/>
      <c r="J18" s="403"/>
      <c r="K18" s="403"/>
    </row>
    <row r="19" spans="2:11" s="41" customFormat="1" ht="24" customHeight="1">
      <c r="B19" s="403"/>
      <c r="C19" s="403"/>
      <c r="D19" s="403"/>
      <c r="E19" s="403"/>
      <c r="F19" s="403"/>
      <c r="G19" s="403"/>
      <c r="H19" s="403"/>
      <c r="I19" s="403"/>
      <c r="J19" s="403"/>
      <c r="K19" s="403"/>
    </row>
    <row r="20" spans="2:11" s="41" customFormat="1" ht="24" customHeight="1">
      <c r="B20" s="403"/>
      <c r="C20" s="403"/>
      <c r="D20" s="403"/>
      <c r="E20" s="403"/>
      <c r="F20" s="403"/>
      <c r="G20" s="403"/>
      <c r="H20" s="403"/>
      <c r="I20" s="403"/>
      <c r="J20" s="403"/>
      <c r="K20" s="403"/>
    </row>
    <row r="21" spans="2:11" s="41" customFormat="1" ht="24" customHeight="1">
      <c r="B21" s="403"/>
      <c r="C21" s="403"/>
      <c r="D21" s="403"/>
      <c r="E21" s="403"/>
      <c r="F21" s="403"/>
      <c r="G21" s="403"/>
      <c r="H21" s="403"/>
      <c r="I21" s="403"/>
      <c r="J21" s="403"/>
      <c r="K21" s="403"/>
    </row>
    <row r="22" spans="2:11" s="41" customFormat="1" ht="24" customHeight="1">
      <c r="B22" s="403"/>
      <c r="C22" s="403"/>
      <c r="D22" s="403"/>
      <c r="E22" s="403"/>
      <c r="F22" s="403"/>
      <c r="G22" s="403"/>
      <c r="H22" s="403"/>
      <c r="I22" s="403"/>
      <c r="J22" s="403"/>
      <c r="K22" s="403"/>
    </row>
    <row r="23" spans="2:11" s="41" customFormat="1" ht="24" customHeight="1">
      <c r="B23" s="403"/>
      <c r="C23" s="403"/>
      <c r="D23" s="403"/>
      <c r="E23" s="403"/>
      <c r="F23" s="403"/>
      <c r="G23" s="403"/>
      <c r="H23" s="403"/>
      <c r="I23" s="403"/>
      <c r="J23" s="403"/>
      <c r="K23" s="403"/>
    </row>
    <row r="24" spans="2:13" s="41" customFormat="1" ht="24" customHeight="1">
      <c r="B24" s="64" t="s">
        <v>56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</row>
    <row r="25" spans="2:13" s="41" customFormat="1" ht="24" customHeight="1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2:14" ht="24" customHeight="1">
      <c r="B26" s="68" t="s">
        <v>18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2:14" ht="24" customHeight="1">
      <c r="B27" s="420"/>
      <c r="C27" s="420"/>
      <c r="D27" s="420"/>
      <c r="E27" s="420"/>
      <c r="F27" s="420"/>
      <c r="G27" s="420"/>
      <c r="H27" s="420"/>
      <c r="I27" s="420"/>
      <c r="J27" s="420"/>
      <c r="K27" s="420"/>
      <c r="L27" s="68"/>
      <c r="M27" s="68"/>
      <c r="N27" s="68"/>
    </row>
    <row r="28" spans="2:14" ht="24" customHeight="1">
      <c r="B28" s="420"/>
      <c r="C28" s="420"/>
      <c r="D28" s="420"/>
      <c r="E28" s="420"/>
      <c r="F28" s="420"/>
      <c r="G28" s="420"/>
      <c r="H28" s="420"/>
      <c r="I28" s="420"/>
      <c r="J28" s="420"/>
      <c r="K28" s="420"/>
      <c r="L28" s="68"/>
      <c r="M28" s="68"/>
      <c r="N28" s="68"/>
    </row>
    <row r="29" spans="2:14" ht="24" customHeight="1">
      <c r="B29" s="420"/>
      <c r="C29" s="420"/>
      <c r="D29" s="420"/>
      <c r="E29" s="420"/>
      <c r="F29" s="420"/>
      <c r="G29" s="420"/>
      <c r="H29" s="420"/>
      <c r="I29" s="420"/>
      <c r="J29" s="420"/>
      <c r="K29" s="420"/>
      <c r="L29" s="68"/>
      <c r="M29" s="68"/>
      <c r="N29" s="68"/>
    </row>
    <row r="30" spans="2:14" ht="24" customHeight="1">
      <c r="B30" s="420"/>
      <c r="C30" s="420"/>
      <c r="D30" s="420"/>
      <c r="E30" s="420"/>
      <c r="F30" s="420"/>
      <c r="G30" s="420"/>
      <c r="H30" s="420"/>
      <c r="I30" s="420"/>
      <c r="J30" s="420"/>
      <c r="K30" s="420"/>
      <c r="L30" s="68"/>
      <c r="M30" s="68"/>
      <c r="N30" s="68"/>
    </row>
    <row r="31" spans="2:14" ht="24" customHeight="1">
      <c r="B31" s="420"/>
      <c r="C31" s="420"/>
      <c r="D31" s="420"/>
      <c r="E31" s="420"/>
      <c r="F31" s="420"/>
      <c r="G31" s="420"/>
      <c r="H31" s="420"/>
      <c r="I31" s="420"/>
      <c r="J31" s="420"/>
      <c r="K31" s="420"/>
      <c r="L31" s="68"/>
      <c r="M31" s="68"/>
      <c r="N31" s="68"/>
    </row>
    <row r="32" spans="2:14" ht="24" customHeight="1">
      <c r="B32" s="420"/>
      <c r="C32" s="420"/>
      <c r="D32" s="420"/>
      <c r="E32" s="420"/>
      <c r="F32" s="420"/>
      <c r="G32" s="420"/>
      <c r="H32" s="420"/>
      <c r="I32" s="420"/>
      <c r="J32" s="420"/>
      <c r="K32" s="420"/>
      <c r="L32" s="68"/>
      <c r="M32" s="68"/>
      <c r="N32" s="68"/>
    </row>
    <row r="33" spans="2:14" ht="24" customHeight="1">
      <c r="B33" s="420"/>
      <c r="C33" s="420"/>
      <c r="D33" s="420"/>
      <c r="E33" s="420"/>
      <c r="F33" s="420"/>
      <c r="G33" s="420"/>
      <c r="H33" s="420"/>
      <c r="I33" s="420"/>
      <c r="J33" s="420"/>
      <c r="K33" s="420"/>
      <c r="L33" s="68"/>
      <c r="M33" s="68"/>
      <c r="N33" s="68"/>
    </row>
    <row r="34" spans="2:14" ht="24" customHeight="1">
      <c r="B34" s="391" t="s">
        <v>56</v>
      </c>
      <c r="C34" s="391"/>
      <c r="D34" s="391"/>
      <c r="E34" s="391"/>
      <c r="F34" s="391"/>
      <c r="G34" s="391"/>
      <c r="H34" s="391"/>
      <c r="I34" s="391"/>
      <c r="J34" s="391"/>
      <c r="L34" s="68"/>
      <c r="M34" s="68"/>
      <c r="N34" s="68"/>
    </row>
    <row r="35" spans="12:14" ht="21.75">
      <c r="L35" s="68"/>
      <c r="M35" s="68"/>
      <c r="N35" s="68"/>
    </row>
    <row r="36" spans="12:14" ht="21.75">
      <c r="L36" s="68"/>
      <c r="M36" s="68"/>
      <c r="N36" s="68"/>
    </row>
  </sheetData>
  <sheetProtection/>
  <mergeCells count="13">
    <mergeCell ref="A4:B4"/>
    <mergeCell ref="A5:B5"/>
    <mergeCell ref="D7:H7"/>
    <mergeCell ref="B34:J34"/>
    <mergeCell ref="D1:M1"/>
    <mergeCell ref="B17:K23"/>
    <mergeCell ref="B27:K33"/>
    <mergeCell ref="D11:I11"/>
    <mergeCell ref="D12:I12"/>
    <mergeCell ref="D14:H14"/>
    <mergeCell ref="B16:D16"/>
    <mergeCell ref="A2:B2"/>
    <mergeCell ref="A3:B3"/>
  </mergeCells>
  <printOptions/>
  <pageMargins left="0.7" right="0.7" top="0.75" bottom="0.75" header="0.3" footer="0.3"/>
  <pageSetup horizontalDpi="600" verticalDpi="600" orientation="landscape" scale="85" r:id="rId2"/>
  <rowBreaks count="1" manualBreakCount="1">
    <brk id="15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1"/>
  <sheetViews>
    <sheetView zoomScalePageLayoutView="0" workbookViewId="0" topLeftCell="A1">
      <selection activeCell="N8" sqref="N8"/>
    </sheetView>
  </sheetViews>
  <sheetFormatPr defaultColWidth="7.28125" defaultRowHeight="15"/>
  <cols>
    <col min="1" max="1" width="11.28125" style="41" customWidth="1"/>
    <col min="2" max="2" width="8.8515625" style="41" customWidth="1"/>
    <col min="3" max="3" width="3.421875" style="41" customWidth="1"/>
    <col min="4" max="4" width="50.00390625" style="41" customWidth="1"/>
    <col min="5" max="5" width="13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5" customHeight="1">
      <c r="A1" s="28" t="s">
        <v>30</v>
      </c>
      <c r="B1" s="50">
        <v>8.5</v>
      </c>
      <c r="C1" s="1" t="s">
        <v>0</v>
      </c>
      <c r="D1" s="392" t="s">
        <v>54</v>
      </c>
      <c r="E1" s="392"/>
      <c r="F1" s="392"/>
      <c r="G1" s="29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18" t="s">
        <v>64</v>
      </c>
      <c r="G5" s="419"/>
      <c r="H5" s="419"/>
      <c r="I5" s="419"/>
      <c r="J5" s="419"/>
      <c r="K5" s="419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390" t="s">
        <v>19</v>
      </c>
      <c r="C7" s="390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158.25" customHeight="1">
      <c r="B8" s="390">
        <v>1</v>
      </c>
      <c r="C8" s="390"/>
      <c r="D8" s="60" t="s">
        <v>53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390">
        <v>2</v>
      </c>
      <c r="C9" s="390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49.5" customHeight="1">
      <c r="B10" s="390">
        <v>3</v>
      </c>
      <c r="C10" s="390"/>
      <c r="D10" s="60" t="s">
        <v>27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90">
        <v>4</v>
      </c>
      <c r="C11" s="390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72" customHeight="1">
      <c r="B12" s="390">
        <v>5</v>
      </c>
      <c r="C12" s="390"/>
      <c r="D12" s="60" t="s">
        <v>26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62</v>
      </c>
    </row>
    <row r="16" spans="2:8" ht="21.75">
      <c r="B16" s="393"/>
      <c r="C16" s="393"/>
      <c r="D16" s="393"/>
      <c r="E16" s="393"/>
      <c r="F16" s="393"/>
      <c r="G16" s="393"/>
      <c r="H16" s="393"/>
    </row>
    <row r="17" spans="2:8" ht="21.75">
      <c r="B17" s="393"/>
      <c r="C17" s="393"/>
      <c r="D17" s="393"/>
      <c r="E17" s="393"/>
      <c r="F17" s="393"/>
      <c r="G17" s="393"/>
      <c r="H17" s="393"/>
    </row>
    <row r="18" spans="2:8" ht="21.75">
      <c r="B18" s="393"/>
      <c r="C18" s="393"/>
      <c r="D18" s="393"/>
      <c r="E18" s="393"/>
      <c r="F18" s="393"/>
      <c r="G18" s="393"/>
      <c r="H18" s="393"/>
    </row>
    <row r="19" spans="2:8" ht="21.75">
      <c r="B19" s="393"/>
      <c r="C19" s="393"/>
      <c r="D19" s="393"/>
      <c r="E19" s="393"/>
      <c r="F19" s="393"/>
      <c r="G19" s="393"/>
      <c r="H19" s="393"/>
    </row>
    <row r="20" spans="2:8" ht="21.75">
      <c r="B20" s="393"/>
      <c r="C20" s="393"/>
      <c r="D20" s="393"/>
      <c r="E20" s="393"/>
      <c r="F20" s="393"/>
      <c r="G20" s="393"/>
      <c r="H20" s="393"/>
    </row>
    <row r="21" spans="2:8" ht="21.75">
      <c r="B21" s="393"/>
      <c r="C21" s="393"/>
      <c r="D21" s="393"/>
      <c r="E21" s="393"/>
      <c r="F21" s="393"/>
      <c r="G21" s="393"/>
      <c r="H21" s="393"/>
    </row>
    <row r="22" spans="2:13" ht="21.75">
      <c r="B22" s="391" t="s">
        <v>56</v>
      </c>
      <c r="C22" s="391"/>
      <c r="D22" s="391"/>
      <c r="E22" s="391"/>
      <c r="F22" s="391"/>
      <c r="G22" s="391"/>
      <c r="H22" s="391"/>
      <c r="I22" s="64"/>
      <c r="J22" s="64"/>
      <c r="K22" s="64"/>
      <c r="L22" s="64"/>
      <c r="M22" s="64"/>
    </row>
    <row r="23" spans="2:13" ht="21.75">
      <c r="B23" s="79"/>
      <c r="C23" s="79"/>
      <c r="D23" s="79"/>
      <c r="E23" s="79"/>
      <c r="F23" s="79"/>
      <c r="G23" s="79"/>
      <c r="H23" s="79"/>
      <c r="I23" s="64"/>
      <c r="J23" s="64"/>
      <c r="K23" s="64"/>
      <c r="L23" s="64"/>
      <c r="M23" s="64"/>
    </row>
    <row r="24" spans="2:9" ht="21.75">
      <c r="B24" s="59" t="s">
        <v>18</v>
      </c>
      <c r="C24" s="9"/>
      <c r="D24" s="9"/>
      <c r="E24" s="9"/>
      <c r="F24" s="9"/>
      <c r="G24" s="9"/>
      <c r="H24" s="9"/>
      <c r="I24" s="9"/>
    </row>
    <row r="25" spans="2:8" ht="21.75">
      <c r="B25" s="403" t="s">
        <v>90</v>
      </c>
      <c r="C25" s="403"/>
      <c r="D25" s="403"/>
      <c r="E25" s="403"/>
      <c r="F25" s="403"/>
      <c r="G25" s="403"/>
      <c r="H25" s="403"/>
    </row>
    <row r="26" spans="2:8" ht="21.75">
      <c r="B26" s="403"/>
      <c r="C26" s="403"/>
      <c r="D26" s="403"/>
      <c r="E26" s="403"/>
      <c r="F26" s="403"/>
      <c r="G26" s="403"/>
      <c r="H26" s="403"/>
    </row>
    <row r="27" spans="2:8" ht="21.75">
      <c r="B27" s="403"/>
      <c r="C27" s="403"/>
      <c r="D27" s="403"/>
      <c r="E27" s="403"/>
      <c r="F27" s="403"/>
      <c r="G27" s="403"/>
      <c r="H27" s="403"/>
    </row>
    <row r="28" spans="2:8" ht="21.75">
      <c r="B28" s="403"/>
      <c r="C28" s="403"/>
      <c r="D28" s="403"/>
      <c r="E28" s="403"/>
      <c r="F28" s="403"/>
      <c r="G28" s="403"/>
      <c r="H28" s="403"/>
    </row>
    <row r="29" spans="2:8" ht="21.75">
      <c r="B29" s="403"/>
      <c r="C29" s="403"/>
      <c r="D29" s="403"/>
      <c r="E29" s="403"/>
      <c r="F29" s="403"/>
      <c r="G29" s="403"/>
      <c r="H29" s="403"/>
    </row>
    <row r="30" spans="2:8" ht="21.75">
      <c r="B30" s="403"/>
      <c r="C30" s="403"/>
      <c r="D30" s="403"/>
      <c r="E30" s="403"/>
      <c r="F30" s="403"/>
      <c r="G30" s="403"/>
      <c r="H30" s="403"/>
    </row>
    <row r="31" spans="2:8" ht="21.75">
      <c r="B31" s="391" t="s">
        <v>56</v>
      </c>
      <c r="C31" s="391"/>
      <c r="D31" s="391"/>
      <c r="E31" s="391"/>
      <c r="F31" s="391"/>
      <c r="G31" s="391"/>
      <c r="H31" s="391"/>
    </row>
  </sheetData>
  <sheetProtection/>
  <mergeCells count="12">
    <mergeCell ref="B11:C11"/>
    <mergeCell ref="B12:C12"/>
    <mergeCell ref="D1:F1"/>
    <mergeCell ref="B16:H21"/>
    <mergeCell ref="B22:H22"/>
    <mergeCell ref="B25:H30"/>
    <mergeCell ref="F5:K5"/>
    <mergeCell ref="B31:H31"/>
    <mergeCell ref="B7:C7"/>
    <mergeCell ref="B8:C8"/>
    <mergeCell ref="B9:C9"/>
    <mergeCell ref="B10:C10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2">
      <selection activeCell="B26" sqref="B26:I31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31</v>
      </c>
      <c r="B1" s="53">
        <v>9.1</v>
      </c>
      <c r="C1" s="85" t="s">
        <v>0</v>
      </c>
      <c r="D1" s="107" t="s">
        <v>28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22" t="s">
        <v>64</v>
      </c>
      <c r="G5" s="423"/>
      <c r="H5" s="423"/>
      <c r="I5" s="423"/>
      <c r="J5" s="423"/>
      <c r="K5" s="423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390" t="s">
        <v>19</v>
      </c>
      <c r="C7" s="390"/>
      <c r="D7" s="35" t="s">
        <v>20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7.5" customHeight="1">
      <c r="B8" s="390">
        <v>1</v>
      </c>
      <c r="C8" s="390"/>
      <c r="D8" s="60" t="s">
        <v>69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390">
        <v>2</v>
      </c>
      <c r="C9" s="390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116.25" customHeight="1">
      <c r="B10" s="390">
        <v>3</v>
      </c>
      <c r="C10" s="390"/>
      <c r="D10" s="60" t="s">
        <v>70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90">
        <v>4</v>
      </c>
      <c r="C11" s="390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38.75" customHeight="1">
      <c r="B12" s="390">
        <v>5</v>
      </c>
      <c r="C12" s="390"/>
      <c r="D12" s="60" t="s">
        <v>71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2:4" s="72" customFormat="1" ht="24" customHeight="1">
      <c r="B14" s="74" t="s">
        <v>67</v>
      </c>
      <c r="C14" s="73" t="s">
        <v>0</v>
      </c>
      <c r="D14" s="72" t="s">
        <v>68</v>
      </c>
    </row>
    <row r="16" spans="2:4" ht="24" customHeight="1">
      <c r="B16" s="404" t="s">
        <v>62</v>
      </c>
      <c r="C16" s="404"/>
      <c r="D16" s="404"/>
    </row>
    <row r="17" spans="2:14" ht="24" customHeight="1">
      <c r="B17" s="393"/>
      <c r="C17" s="393"/>
      <c r="D17" s="393"/>
      <c r="E17" s="393"/>
      <c r="F17" s="393"/>
      <c r="G17" s="393"/>
      <c r="H17" s="393"/>
      <c r="I17" s="393"/>
      <c r="J17" s="76"/>
      <c r="K17" s="76"/>
      <c r="L17" s="76"/>
      <c r="M17" s="76"/>
      <c r="N17" s="69"/>
    </row>
    <row r="18" spans="2:14" ht="24" customHeight="1">
      <c r="B18" s="393"/>
      <c r="C18" s="393"/>
      <c r="D18" s="393"/>
      <c r="E18" s="393"/>
      <c r="F18" s="393"/>
      <c r="G18" s="393"/>
      <c r="H18" s="393"/>
      <c r="I18" s="393"/>
      <c r="J18" s="76"/>
      <c r="K18" s="76"/>
      <c r="L18" s="76"/>
      <c r="M18" s="76"/>
      <c r="N18" s="69"/>
    </row>
    <row r="19" spans="2:14" ht="24" customHeight="1">
      <c r="B19" s="393"/>
      <c r="C19" s="393"/>
      <c r="D19" s="393"/>
      <c r="E19" s="393"/>
      <c r="F19" s="393"/>
      <c r="G19" s="393"/>
      <c r="H19" s="393"/>
      <c r="I19" s="393"/>
      <c r="J19" s="76"/>
      <c r="K19" s="76"/>
      <c r="L19" s="76"/>
      <c r="M19" s="76"/>
      <c r="N19" s="69"/>
    </row>
    <row r="20" spans="2:14" ht="24" customHeight="1">
      <c r="B20" s="393"/>
      <c r="C20" s="393"/>
      <c r="D20" s="393"/>
      <c r="E20" s="393"/>
      <c r="F20" s="393"/>
      <c r="G20" s="393"/>
      <c r="H20" s="393"/>
      <c r="I20" s="393"/>
      <c r="J20" s="76"/>
      <c r="K20" s="76"/>
      <c r="L20" s="76"/>
      <c r="M20" s="76"/>
      <c r="N20" s="69"/>
    </row>
    <row r="21" spans="2:14" ht="24" customHeight="1">
      <c r="B21" s="393"/>
      <c r="C21" s="393"/>
      <c r="D21" s="393"/>
      <c r="E21" s="393"/>
      <c r="F21" s="393"/>
      <c r="G21" s="393"/>
      <c r="H21" s="393"/>
      <c r="I21" s="393"/>
      <c r="J21" s="76"/>
      <c r="K21" s="76"/>
      <c r="L21" s="76"/>
      <c r="M21" s="76"/>
      <c r="N21" s="69"/>
    </row>
    <row r="22" spans="2:14" ht="24" customHeight="1">
      <c r="B22" s="393"/>
      <c r="C22" s="393"/>
      <c r="D22" s="393"/>
      <c r="E22" s="393"/>
      <c r="F22" s="393"/>
      <c r="G22" s="393"/>
      <c r="H22" s="393"/>
      <c r="I22" s="393"/>
      <c r="J22" s="76"/>
      <c r="K22" s="76"/>
      <c r="L22" s="76"/>
      <c r="M22" s="76"/>
      <c r="N22" s="69"/>
    </row>
    <row r="23" spans="2:14" ht="24" customHeight="1">
      <c r="B23" s="71" t="s">
        <v>56</v>
      </c>
      <c r="C23" s="71"/>
      <c r="D23" s="71"/>
      <c r="E23" s="71"/>
      <c r="F23" s="71"/>
      <c r="G23" s="71"/>
      <c r="H23" s="71"/>
      <c r="I23" s="71"/>
      <c r="J23" s="71"/>
      <c r="K23" s="64"/>
      <c r="L23" s="70"/>
      <c r="M23" s="70"/>
      <c r="N23" s="69"/>
    </row>
    <row r="24" s="9" customFormat="1" ht="24" customHeight="1"/>
    <row r="25" spans="2:15" s="9" customFormat="1" ht="24" customHeight="1">
      <c r="B25" s="404" t="s">
        <v>66</v>
      </c>
      <c r="C25" s="404"/>
      <c r="D25" s="404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 s="9" customFormat="1" ht="24" customHeight="1">
      <c r="B26" s="420"/>
      <c r="C26" s="420"/>
      <c r="D26" s="420"/>
      <c r="E26" s="420"/>
      <c r="F26" s="420"/>
      <c r="G26" s="420"/>
      <c r="H26" s="420"/>
      <c r="I26" s="420"/>
      <c r="J26" s="75"/>
      <c r="K26" s="75"/>
      <c r="L26" s="75"/>
      <c r="M26" s="75"/>
      <c r="N26" s="75"/>
      <c r="O26" s="75"/>
    </row>
    <row r="27" spans="2:15" s="9" customFormat="1" ht="24" customHeight="1">
      <c r="B27" s="420"/>
      <c r="C27" s="420"/>
      <c r="D27" s="420"/>
      <c r="E27" s="420"/>
      <c r="F27" s="420"/>
      <c r="G27" s="420"/>
      <c r="H27" s="420"/>
      <c r="I27" s="420"/>
      <c r="J27" s="75"/>
      <c r="K27" s="75"/>
      <c r="L27" s="75"/>
      <c r="M27" s="75"/>
      <c r="N27" s="75"/>
      <c r="O27" s="75"/>
    </row>
    <row r="28" spans="2:15" s="9" customFormat="1" ht="24" customHeight="1">
      <c r="B28" s="420"/>
      <c r="C28" s="420"/>
      <c r="D28" s="420"/>
      <c r="E28" s="420"/>
      <c r="F28" s="420"/>
      <c r="G28" s="420"/>
      <c r="H28" s="420"/>
      <c r="I28" s="420"/>
      <c r="J28" s="75"/>
      <c r="K28" s="75"/>
      <c r="L28" s="75"/>
      <c r="M28" s="75"/>
      <c r="N28" s="75"/>
      <c r="O28" s="75"/>
    </row>
    <row r="29" spans="2:15" s="9" customFormat="1" ht="24" customHeight="1">
      <c r="B29" s="420"/>
      <c r="C29" s="420"/>
      <c r="D29" s="420"/>
      <c r="E29" s="420"/>
      <c r="F29" s="420"/>
      <c r="G29" s="420"/>
      <c r="H29" s="420"/>
      <c r="I29" s="420"/>
      <c r="J29" s="75"/>
      <c r="K29" s="75"/>
      <c r="L29" s="75"/>
      <c r="M29" s="75"/>
      <c r="N29" s="75"/>
      <c r="O29" s="75"/>
    </row>
    <row r="30" spans="2:15" s="9" customFormat="1" ht="24" customHeight="1">
      <c r="B30" s="420"/>
      <c r="C30" s="420"/>
      <c r="D30" s="420"/>
      <c r="E30" s="420"/>
      <c r="F30" s="420"/>
      <c r="G30" s="420"/>
      <c r="H30" s="420"/>
      <c r="I30" s="420"/>
      <c r="J30" s="75"/>
      <c r="K30" s="75"/>
      <c r="L30" s="75"/>
      <c r="M30" s="75"/>
      <c r="N30" s="75"/>
      <c r="O30" s="75"/>
    </row>
    <row r="31" spans="2:15" s="9" customFormat="1" ht="24" customHeight="1">
      <c r="B31" s="420"/>
      <c r="C31" s="420"/>
      <c r="D31" s="420"/>
      <c r="E31" s="420"/>
      <c r="F31" s="420"/>
      <c r="G31" s="420"/>
      <c r="H31" s="420"/>
      <c r="I31" s="420"/>
      <c r="J31" s="75"/>
      <c r="K31" s="75"/>
      <c r="L31" s="75"/>
      <c r="M31" s="75"/>
      <c r="N31" s="75"/>
      <c r="O31" s="75"/>
    </row>
    <row r="32" spans="2:15" s="9" customFormat="1" ht="24" customHeight="1">
      <c r="B32" s="421" t="s">
        <v>56</v>
      </c>
      <c r="C32" s="421"/>
      <c r="D32" s="421"/>
      <c r="E32" s="421"/>
      <c r="F32" s="421"/>
      <c r="G32" s="421"/>
      <c r="H32" s="421"/>
      <c r="I32" s="421"/>
      <c r="J32" s="64"/>
      <c r="L32" s="67"/>
      <c r="M32" s="67"/>
      <c r="N32" s="67"/>
      <c r="O32" s="67"/>
    </row>
    <row r="33" spans="12:13" ht="21.75">
      <c r="L33" s="69"/>
      <c r="M33" s="69"/>
    </row>
  </sheetData>
  <sheetProtection/>
  <mergeCells count="12">
    <mergeCell ref="B7:C7"/>
    <mergeCell ref="B8:C8"/>
    <mergeCell ref="B9:C9"/>
    <mergeCell ref="B10:C10"/>
    <mergeCell ref="B11:C11"/>
    <mergeCell ref="F5:K5"/>
    <mergeCell ref="B12:C12"/>
    <mergeCell ref="B16:D16"/>
    <mergeCell ref="B25:D25"/>
    <mergeCell ref="B17:I22"/>
    <mergeCell ref="B26:I31"/>
    <mergeCell ref="B32:I32"/>
  </mergeCells>
  <printOptions/>
  <pageMargins left="0.7" right="0.7" top="0.47" bottom="0.47" header="0.3" footer="0.3"/>
  <pageSetup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7"/>
  <sheetViews>
    <sheetView view="pageLayout" workbookViewId="0" topLeftCell="A1">
      <selection activeCell="F11" sqref="F11"/>
    </sheetView>
  </sheetViews>
  <sheetFormatPr defaultColWidth="7.00390625" defaultRowHeight="15"/>
  <cols>
    <col min="1" max="1" width="13.57421875" style="126" customWidth="1"/>
    <col min="2" max="2" width="7.140625" style="126" customWidth="1"/>
    <col min="3" max="3" width="2.421875" style="126" customWidth="1"/>
    <col min="4" max="8" width="11.57421875" style="126" customWidth="1"/>
    <col min="9" max="9" width="14.28125" style="126" customWidth="1"/>
    <col min="10" max="10" width="16.00390625" style="126" customWidth="1"/>
    <col min="11" max="11" width="8.28125" style="126" customWidth="1"/>
    <col min="12" max="12" width="0" style="126" hidden="1" customWidth="1"/>
    <col min="13" max="13" width="8.421875" style="126" customWidth="1"/>
    <col min="14" max="14" width="7.421875" style="126" customWidth="1"/>
    <col min="15" max="15" width="8.28125" style="126" customWidth="1"/>
    <col min="16" max="16" width="11.00390625" style="126" customWidth="1"/>
    <col min="17" max="17" width="7.00390625" style="126" customWidth="1"/>
    <col min="18" max="18" width="11.140625" style="126" customWidth="1"/>
    <col min="19" max="16384" width="7.00390625" style="126" customWidth="1"/>
  </cols>
  <sheetData>
    <row r="1" ht="20.25">
      <c r="J1" s="126" t="str">
        <f>summary2023Y!A6</f>
        <v>สำนักงานคดีภาษีอากร</v>
      </c>
    </row>
    <row r="2" spans="1:15" s="119" customFormat="1" ht="32.25" customHeight="1">
      <c r="A2" s="161" t="s">
        <v>121</v>
      </c>
      <c r="B2" s="252">
        <v>1.1</v>
      </c>
      <c r="C2" s="162" t="s">
        <v>0</v>
      </c>
      <c r="D2" s="376" t="s">
        <v>122</v>
      </c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253"/>
    </row>
    <row r="3" spans="1:4" s="119" customFormat="1" ht="24.75" customHeight="1">
      <c r="A3" s="378" t="s">
        <v>1</v>
      </c>
      <c r="B3" s="379"/>
      <c r="C3" s="162" t="s">
        <v>0</v>
      </c>
      <c r="D3" s="163">
        <v>10</v>
      </c>
    </row>
    <row r="4" spans="1:5" s="119" customFormat="1" ht="24.75" customHeight="1">
      <c r="A4" s="378" t="s">
        <v>2</v>
      </c>
      <c r="B4" s="379"/>
      <c r="C4" s="164" t="s">
        <v>0</v>
      </c>
      <c r="D4" s="165" t="e">
        <f>IF(E6=1,"N/A",I10)</f>
        <v>#DIV/0!</v>
      </c>
      <c r="E4" s="166"/>
    </row>
    <row r="5" spans="1:5" s="119" customFormat="1" ht="24.75" customHeight="1">
      <c r="A5" s="378" t="s">
        <v>3</v>
      </c>
      <c r="B5" s="379"/>
      <c r="C5" s="164" t="s">
        <v>0</v>
      </c>
      <c r="D5" s="167" t="e">
        <f>IF(D6="N/A","N/A",IF(D6&gt;=4.5,"ดีมาก",IF(D6&gt;=3.5,"ดี",IF(D6&gt;=2.5,"ปานกลาง",IF(D6&gt;=1.5,"ต่ำ","ต่ำมาก")))))</f>
        <v>#DIV/0!</v>
      </c>
      <c r="E5" s="166"/>
    </row>
    <row r="6" spans="1:6" s="119" customFormat="1" ht="24.75" customHeight="1">
      <c r="A6" s="378" t="s">
        <v>4</v>
      </c>
      <c r="B6" s="379"/>
      <c r="C6" s="164" t="s">
        <v>0</v>
      </c>
      <c r="D6" s="168" t="e">
        <f>IF(E6=1,1,J10)</f>
        <v>#DIV/0!</v>
      </c>
      <c r="E6" s="254"/>
      <c r="F6" s="123" t="s">
        <v>5</v>
      </c>
    </row>
    <row r="7" spans="6:7" s="122" customFormat="1" ht="20.25">
      <c r="F7" s="255"/>
      <c r="G7" s="256"/>
    </row>
    <row r="8" spans="1:8" s="170" customFormat="1" ht="22.5" customHeight="1">
      <c r="A8" s="121"/>
      <c r="C8" s="118"/>
      <c r="D8" s="380" t="s">
        <v>6</v>
      </c>
      <c r="E8" s="380"/>
      <c r="F8" s="380"/>
      <c r="G8" s="380"/>
      <c r="H8" s="380"/>
    </row>
    <row r="9" spans="1:10" s="170" customFormat="1" ht="22.5" customHeight="1">
      <c r="A9" s="121"/>
      <c r="C9" s="118"/>
      <c r="D9" s="181" t="s">
        <v>13</v>
      </c>
      <c r="E9" s="181" t="s">
        <v>14</v>
      </c>
      <c r="F9" s="181" t="s">
        <v>15</v>
      </c>
      <c r="G9" s="181" t="s">
        <v>16</v>
      </c>
      <c r="H9" s="181" t="s">
        <v>17</v>
      </c>
      <c r="I9" s="248" t="s">
        <v>2</v>
      </c>
      <c r="J9" s="248" t="s">
        <v>7</v>
      </c>
    </row>
    <row r="10" spans="2:10" s="170" customFormat="1" ht="27" customHeight="1">
      <c r="B10" s="179"/>
      <c r="D10" s="180">
        <v>60</v>
      </c>
      <c r="E10" s="180">
        <v>65</v>
      </c>
      <c r="F10" s="180">
        <v>70</v>
      </c>
      <c r="G10" s="180">
        <v>75</v>
      </c>
      <c r="H10" s="180">
        <v>80</v>
      </c>
      <c r="I10" s="184" t="e">
        <f>J13*100/J12</f>
        <v>#DIV/0!</v>
      </c>
      <c r="J10" s="183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69" customFormat="1" ht="20.25">
      <c r="C11" s="257"/>
      <c r="D11" s="258"/>
      <c r="E11" s="259"/>
    </row>
    <row r="12" spans="4:14" s="170" customFormat="1" ht="54.75" customHeight="1">
      <c r="D12" s="372" t="s">
        <v>123</v>
      </c>
      <c r="E12" s="373"/>
      <c r="F12" s="373"/>
      <c r="G12" s="373"/>
      <c r="H12" s="373"/>
      <c r="I12" s="373"/>
      <c r="J12" s="260"/>
      <c r="K12" s="123" t="s">
        <v>8</v>
      </c>
      <c r="N12" s="171"/>
    </row>
    <row r="13" spans="4:11" s="170" customFormat="1" ht="54.75" customHeight="1">
      <c r="D13" s="372" t="s">
        <v>124</v>
      </c>
      <c r="E13" s="372"/>
      <c r="F13" s="372"/>
      <c r="G13" s="372"/>
      <c r="H13" s="372"/>
      <c r="I13" s="372"/>
      <c r="J13" s="260"/>
      <c r="K13" s="123" t="s">
        <v>8</v>
      </c>
    </row>
    <row r="14" spans="4:11" s="169" customFormat="1" ht="41.25" customHeight="1">
      <c r="D14" s="172"/>
      <c r="E14" s="173"/>
      <c r="F14" s="173"/>
      <c r="G14" s="173"/>
      <c r="H14" s="173"/>
      <c r="I14" s="173"/>
      <c r="J14" s="174"/>
      <c r="K14" s="175"/>
    </row>
    <row r="15" spans="4:11" s="170" customFormat="1" ht="54.75" customHeight="1">
      <c r="D15" s="374" t="s">
        <v>125</v>
      </c>
      <c r="E15" s="374"/>
      <c r="F15" s="374"/>
      <c r="G15" s="374"/>
      <c r="H15" s="374"/>
      <c r="I15" s="185" t="e">
        <f>J13*100/J12</f>
        <v>#DIV/0!</v>
      </c>
      <c r="J15" s="177"/>
      <c r="K15" s="123"/>
    </row>
    <row r="16" spans="4:11" s="169" customFormat="1" ht="34.5" customHeight="1">
      <c r="D16" s="172"/>
      <c r="E16" s="173"/>
      <c r="F16" s="173"/>
      <c r="G16" s="173"/>
      <c r="H16" s="173"/>
      <c r="I16" s="173"/>
      <c r="J16" s="174"/>
      <c r="K16" s="175"/>
    </row>
    <row r="17" spans="2:4" s="120" customFormat="1" ht="24.75" customHeight="1">
      <c r="B17" s="358" t="s">
        <v>62</v>
      </c>
      <c r="C17" s="358"/>
      <c r="D17" s="358"/>
    </row>
    <row r="18" spans="2:13" s="120" customFormat="1" ht="24.75" customHeight="1">
      <c r="B18" s="375"/>
      <c r="C18" s="375"/>
      <c r="D18" s="375"/>
      <c r="E18" s="375"/>
      <c r="F18" s="375"/>
      <c r="G18" s="375"/>
      <c r="H18" s="375"/>
      <c r="I18" s="375"/>
      <c r="J18" s="375"/>
      <c r="K18" s="375"/>
      <c r="L18" s="375"/>
      <c r="M18" s="375"/>
    </row>
    <row r="19" spans="2:13" s="120" customFormat="1" ht="24.75" customHeight="1">
      <c r="B19" s="375"/>
      <c r="C19" s="375"/>
      <c r="D19" s="375"/>
      <c r="E19" s="375"/>
      <c r="F19" s="375"/>
      <c r="G19" s="375"/>
      <c r="H19" s="375"/>
      <c r="I19" s="375"/>
      <c r="J19" s="375"/>
      <c r="K19" s="375"/>
      <c r="L19" s="375"/>
      <c r="M19" s="375"/>
    </row>
    <row r="20" spans="2:13" s="120" customFormat="1" ht="24.75" customHeight="1">
      <c r="B20" s="375"/>
      <c r="C20" s="375"/>
      <c r="D20" s="375"/>
      <c r="E20" s="375"/>
      <c r="F20" s="375"/>
      <c r="G20" s="375"/>
      <c r="H20" s="375"/>
      <c r="I20" s="375"/>
      <c r="J20" s="375"/>
      <c r="K20" s="375"/>
      <c r="L20" s="375"/>
      <c r="M20" s="375"/>
    </row>
    <row r="21" spans="2:13" s="120" customFormat="1" ht="24.75" customHeight="1">
      <c r="B21" s="375"/>
      <c r="C21" s="375"/>
      <c r="D21" s="375"/>
      <c r="E21" s="375"/>
      <c r="F21" s="375"/>
      <c r="G21" s="375"/>
      <c r="H21" s="375"/>
      <c r="I21" s="375"/>
      <c r="J21" s="375"/>
      <c r="K21" s="375"/>
      <c r="L21" s="375"/>
      <c r="M21" s="375"/>
    </row>
    <row r="22" spans="2:13" s="120" customFormat="1" ht="24.75" customHeight="1">
      <c r="B22" s="375"/>
      <c r="C22" s="375"/>
      <c r="D22" s="375"/>
      <c r="E22" s="375"/>
      <c r="F22" s="375"/>
      <c r="G22" s="375"/>
      <c r="H22" s="375"/>
      <c r="I22" s="375"/>
      <c r="J22" s="375"/>
      <c r="K22" s="375"/>
      <c r="L22" s="375"/>
      <c r="M22" s="375"/>
    </row>
    <row r="23" spans="2:13" s="120" customFormat="1" ht="24.75" customHeight="1">
      <c r="B23" s="375"/>
      <c r="C23" s="375"/>
      <c r="D23" s="375"/>
      <c r="E23" s="375"/>
      <c r="F23" s="375"/>
      <c r="G23" s="375"/>
      <c r="H23" s="375"/>
      <c r="I23" s="375"/>
      <c r="J23" s="375"/>
      <c r="K23" s="375"/>
      <c r="L23" s="375"/>
      <c r="M23" s="375"/>
    </row>
    <row r="24" spans="2:13" s="120" customFormat="1" ht="24.75" customHeight="1">
      <c r="B24" s="375"/>
      <c r="C24" s="375"/>
      <c r="D24" s="375"/>
      <c r="E24" s="375"/>
      <c r="F24" s="375"/>
      <c r="G24" s="375"/>
      <c r="H24" s="375"/>
      <c r="I24" s="375"/>
      <c r="J24" s="375"/>
      <c r="K24" s="375"/>
      <c r="L24" s="375"/>
      <c r="M24" s="375"/>
    </row>
    <row r="25" spans="2:13" s="120" customFormat="1" ht="24.75" customHeight="1">
      <c r="B25" s="358" t="s">
        <v>126</v>
      </c>
      <c r="C25" s="358"/>
      <c r="D25" s="358"/>
      <c r="E25" s="358"/>
      <c r="F25" s="358"/>
      <c r="G25" s="358"/>
      <c r="H25" s="358"/>
      <c r="I25" s="358"/>
      <c r="J25" s="358"/>
      <c r="K25" s="358"/>
      <c r="L25" s="358"/>
      <c r="M25" s="358"/>
    </row>
    <row r="26" spans="2:13" s="120" customFormat="1" ht="24.75" customHeight="1">
      <c r="B26" s="261"/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261"/>
    </row>
    <row r="27" s="166" customFormat="1" ht="24.75" customHeight="1">
      <c r="B27" s="166" t="s">
        <v>18</v>
      </c>
    </row>
    <row r="28" spans="2:13" s="166" customFormat="1" ht="24.75" customHeight="1">
      <c r="B28" s="357"/>
      <c r="C28" s="357"/>
      <c r="D28" s="357"/>
      <c r="E28" s="357"/>
      <c r="F28" s="357"/>
      <c r="G28" s="357"/>
      <c r="H28" s="357"/>
      <c r="I28" s="357"/>
      <c r="J28" s="357"/>
      <c r="K28" s="357"/>
      <c r="L28" s="357"/>
      <c r="M28" s="357"/>
    </row>
    <row r="29" spans="2:13" s="166" customFormat="1" ht="24.75" customHeight="1">
      <c r="B29" s="357"/>
      <c r="C29" s="357"/>
      <c r="D29" s="357"/>
      <c r="E29" s="357"/>
      <c r="F29" s="357"/>
      <c r="G29" s="357"/>
      <c r="H29" s="357"/>
      <c r="I29" s="357"/>
      <c r="J29" s="357"/>
      <c r="K29" s="357"/>
      <c r="L29" s="357"/>
      <c r="M29" s="357"/>
    </row>
    <row r="30" spans="2:13" s="166" customFormat="1" ht="24.75" customHeight="1">
      <c r="B30" s="357"/>
      <c r="C30" s="357"/>
      <c r="D30" s="357"/>
      <c r="E30" s="357"/>
      <c r="F30" s="357"/>
      <c r="G30" s="357"/>
      <c r="H30" s="357"/>
      <c r="I30" s="357"/>
      <c r="J30" s="357"/>
      <c r="K30" s="357"/>
      <c r="L30" s="357"/>
      <c r="M30" s="357"/>
    </row>
    <row r="31" spans="2:13" s="166" customFormat="1" ht="24.75" customHeight="1">
      <c r="B31" s="357"/>
      <c r="C31" s="357"/>
      <c r="D31" s="357"/>
      <c r="E31" s="357"/>
      <c r="F31" s="357"/>
      <c r="G31" s="357"/>
      <c r="H31" s="357"/>
      <c r="I31" s="357"/>
      <c r="J31" s="357"/>
      <c r="K31" s="357"/>
      <c r="L31" s="357"/>
      <c r="M31" s="357"/>
    </row>
    <row r="32" spans="2:13" s="166" customFormat="1" ht="24.75" customHeight="1">
      <c r="B32" s="357"/>
      <c r="C32" s="357"/>
      <c r="D32" s="357"/>
      <c r="E32" s="357"/>
      <c r="F32" s="357"/>
      <c r="G32" s="357"/>
      <c r="H32" s="357"/>
      <c r="I32" s="357"/>
      <c r="J32" s="357"/>
      <c r="K32" s="357"/>
      <c r="L32" s="357"/>
      <c r="M32" s="357"/>
    </row>
    <row r="33" spans="2:13" s="166" customFormat="1" ht="24.75" customHeight="1">
      <c r="B33" s="357"/>
      <c r="C33" s="357"/>
      <c r="D33" s="357"/>
      <c r="E33" s="357"/>
      <c r="F33" s="357"/>
      <c r="G33" s="357"/>
      <c r="H33" s="357"/>
      <c r="I33" s="357"/>
      <c r="J33" s="357"/>
      <c r="K33" s="357"/>
      <c r="L33" s="357"/>
      <c r="M33" s="357"/>
    </row>
    <row r="34" spans="2:13" s="166" customFormat="1" ht="24.75" customHeight="1">
      <c r="B34" s="358" t="s">
        <v>126</v>
      </c>
      <c r="C34" s="358"/>
      <c r="D34" s="358"/>
      <c r="E34" s="358"/>
      <c r="F34" s="358"/>
      <c r="G34" s="358"/>
      <c r="H34" s="358"/>
      <c r="I34" s="358"/>
      <c r="J34" s="358"/>
      <c r="K34" s="358"/>
      <c r="L34" s="358"/>
      <c r="M34" s="358"/>
    </row>
    <row r="37" spans="2:9" ht="20.25">
      <c r="B37" s="359" t="s">
        <v>127</v>
      </c>
      <c r="C37" s="361" t="s">
        <v>128</v>
      </c>
      <c r="D37" s="362"/>
      <c r="E37" s="362"/>
      <c r="F37" s="363"/>
      <c r="G37" s="367" t="s">
        <v>129</v>
      </c>
      <c r="H37" s="368"/>
      <c r="I37" s="371" t="s">
        <v>130</v>
      </c>
    </row>
    <row r="38" spans="2:9" ht="20.25">
      <c r="B38" s="360"/>
      <c r="C38" s="364"/>
      <c r="D38" s="365"/>
      <c r="E38" s="365"/>
      <c r="F38" s="366"/>
      <c r="G38" s="369"/>
      <c r="H38" s="370"/>
      <c r="I38" s="371"/>
    </row>
    <row r="39" spans="2:9" ht="20.25">
      <c r="B39" s="262">
        <v>1</v>
      </c>
      <c r="C39" s="350" t="s">
        <v>131</v>
      </c>
      <c r="D39" s="351"/>
      <c r="E39" s="351"/>
      <c r="F39" s="352"/>
      <c r="G39" s="333"/>
      <c r="H39" s="334"/>
      <c r="I39" s="263"/>
    </row>
    <row r="40" spans="2:9" ht="20.25" customHeight="1">
      <c r="B40" s="262"/>
      <c r="C40" s="353" t="s">
        <v>132</v>
      </c>
      <c r="D40" s="354"/>
      <c r="E40" s="354"/>
      <c r="F40" s="355"/>
      <c r="G40" s="333"/>
      <c r="H40" s="334"/>
      <c r="I40" s="356"/>
    </row>
    <row r="41" spans="2:9" ht="20.25" customHeight="1">
      <c r="B41" s="262"/>
      <c r="C41" s="353" t="s">
        <v>133</v>
      </c>
      <c r="D41" s="354"/>
      <c r="E41" s="354"/>
      <c r="F41" s="355"/>
      <c r="G41" s="333"/>
      <c r="H41" s="334"/>
      <c r="I41" s="356"/>
    </row>
    <row r="42" spans="2:9" ht="20.25">
      <c r="B42" s="262"/>
      <c r="C42" s="347" t="s">
        <v>134</v>
      </c>
      <c r="D42" s="348"/>
      <c r="E42" s="348"/>
      <c r="F42" s="349"/>
      <c r="G42" s="333"/>
      <c r="H42" s="334"/>
      <c r="I42" s="264"/>
    </row>
    <row r="43" spans="2:9" ht="20.25" customHeight="1">
      <c r="B43" s="262"/>
      <c r="C43" s="330" t="s">
        <v>135</v>
      </c>
      <c r="D43" s="331"/>
      <c r="E43" s="331"/>
      <c r="F43" s="332"/>
      <c r="G43" s="333"/>
      <c r="H43" s="334"/>
      <c r="I43" s="264"/>
    </row>
    <row r="44" spans="2:9" ht="20.25" customHeight="1">
      <c r="B44" s="262"/>
      <c r="C44" s="330" t="s">
        <v>136</v>
      </c>
      <c r="D44" s="331"/>
      <c r="E44" s="331"/>
      <c r="F44" s="332"/>
      <c r="G44" s="333"/>
      <c r="H44" s="334"/>
      <c r="I44" s="264"/>
    </row>
    <row r="45" spans="2:9" ht="20.25" customHeight="1">
      <c r="B45" s="262"/>
      <c r="C45" s="330" t="s">
        <v>137</v>
      </c>
      <c r="D45" s="331"/>
      <c r="E45" s="331"/>
      <c r="F45" s="332"/>
      <c r="G45" s="333"/>
      <c r="H45" s="334"/>
      <c r="I45" s="264"/>
    </row>
    <row r="46" spans="2:9" ht="20.25" customHeight="1">
      <c r="B46" s="262"/>
      <c r="C46" s="330" t="s">
        <v>138</v>
      </c>
      <c r="D46" s="331"/>
      <c r="E46" s="331"/>
      <c r="F46" s="332"/>
      <c r="G46" s="333"/>
      <c r="H46" s="334"/>
      <c r="I46" s="264"/>
    </row>
    <row r="47" spans="2:9" ht="20.25" customHeight="1">
      <c r="B47" s="262"/>
      <c r="C47" s="330" t="s">
        <v>139</v>
      </c>
      <c r="D47" s="331"/>
      <c r="E47" s="331"/>
      <c r="F47" s="332"/>
      <c r="G47" s="333"/>
      <c r="H47" s="334"/>
      <c r="I47" s="264"/>
    </row>
    <row r="48" spans="2:9" ht="20.25" customHeight="1">
      <c r="B48" s="262"/>
      <c r="C48" s="330" t="s">
        <v>140</v>
      </c>
      <c r="D48" s="331"/>
      <c r="E48" s="331"/>
      <c r="F48" s="332"/>
      <c r="G48" s="333"/>
      <c r="H48" s="334"/>
      <c r="I48" s="264"/>
    </row>
    <row r="49" spans="2:9" ht="20.25" customHeight="1">
      <c r="B49" s="262"/>
      <c r="C49" s="344" t="s">
        <v>141</v>
      </c>
      <c r="D49" s="345"/>
      <c r="E49" s="345"/>
      <c r="F49" s="346"/>
      <c r="G49" s="328"/>
      <c r="H49" s="329"/>
      <c r="I49" s="265"/>
    </row>
    <row r="50" spans="2:9" ht="20.25" customHeight="1">
      <c r="B50" s="262"/>
      <c r="C50" s="344" t="s">
        <v>142</v>
      </c>
      <c r="D50" s="345"/>
      <c r="E50" s="345"/>
      <c r="F50" s="346"/>
      <c r="G50" s="328"/>
      <c r="H50" s="329"/>
      <c r="I50" s="265"/>
    </row>
    <row r="51" spans="2:9" ht="20.25" customHeight="1">
      <c r="B51" s="262"/>
      <c r="C51" s="330" t="s">
        <v>143</v>
      </c>
      <c r="D51" s="331"/>
      <c r="E51" s="331"/>
      <c r="F51" s="332"/>
      <c r="G51" s="333"/>
      <c r="H51" s="334"/>
      <c r="I51" s="264"/>
    </row>
    <row r="52" spans="2:9" ht="20.25">
      <c r="B52" s="262">
        <v>2</v>
      </c>
      <c r="C52" s="341" t="s">
        <v>144</v>
      </c>
      <c r="D52" s="342"/>
      <c r="E52" s="342"/>
      <c r="F52" s="343"/>
      <c r="G52" s="333"/>
      <c r="H52" s="334"/>
      <c r="I52" s="263"/>
    </row>
    <row r="53" spans="2:9" ht="20.25" customHeight="1">
      <c r="B53" s="262"/>
      <c r="C53" s="330" t="s">
        <v>145</v>
      </c>
      <c r="D53" s="331"/>
      <c r="E53" s="331"/>
      <c r="F53" s="332"/>
      <c r="G53" s="333"/>
      <c r="H53" s="334"/>
      <c r="I53" s="263"/>
    </row>
    <row r="54" spans="2:9" ht="20.25" customHeight="1">
      <c r="B54" s="262"/>
      <c r="C54" s="330" t="s">
        <v>146</v>
      </c>
      <c r="D54" s="331"/>
      <c r="E54" s="331"/>
      <c r="F54" s="332"/>
      <c r="G54" s="333"/>
      <c r="H54" s="334"/>
      <c r="I54" s="263"/>
    </row>
    <row r="55" spans="2:9" ht="20.25" customHeight="1">
      <c r="B55" s="262"/>
      <c r="C55" s="335" t="s">
        <v>147</v>
      </c>
      <c r="D55" s="336"/>
      <c r="E55" s="336"/>
      <c r="F55" s="337"/>
      <c r="G55" s="333"/>
      <c r="H55" s="334"/>
      <c r="I55" s="263"/>
    </row>
    <row r="56" spans="2:9" ht="20.25">
      <c r="B56" s="262">
        <v>3</v>
      </c>
      <c r="C56" s="338" t="s">
        <v>148</v>
      </c>
      <c r="D56" s="339"/>
      <c r="E56" s="339"/>
      <c r="F56" s="340"/>
      <c r="G56" s="333"/>
      <c r="H56" s="334"/>
      <c r="I56" s="263"/>
    </row>
    <row r="57" spans="2:9" ht="20.25" customHeight="1">
      <c r="B57" s="262"/>
      <c r="C57" s="325" t="s">
        <v>149</v>
      </c>
      <c r="D57" s="326"/>
      <c r="E57" s="326"/>
      <c r="F57" s="327"/>
      <c r="G57" s="328"/>
      <c r="H57" s="329"/>
      <c r="I57" s="266"/>
    </row>
  </sheetData>
  <sheetProtection password="DFCA" sheet="1"/>
  <mergeCells count="57">
    <mergeCell ref="D2:N2"/>
    <mergeCell ref="A3:B3"/>
    <mergeCell ref="A4:B4"/>
    <mergeCell ref="A5:B5"/>
    <mergeCell ref="A6:B6"/>
    <mergeCell ref="D8:H8"/>
    <mergeCell ref="D12:I12"/>
    <mergeCell ref="D13:I13"/>
    <mergeCell ref="D15:H15"/>
    <mergeCell ref="B17:D17"/>
    <mergeCell ref="B18:M24"/>
    <mergeCell ref="B25:M25"/>
    <mergeCell ref="B28:M33"/>
    <mergeCell ref="B34:M34"/>
    <mergeCell ref="B37:B38"/>
    <mergeCell ref="C37:F38"/>
    <mergeCell ref="G37:H38"/>
    <mergeCell ref="I37:I38"/>
    <mergeCell ref="C39:F39"/>
    <mergeCell ref="G39:H39"/>
    <mergeCell ref="C40:F40"/>
    <mergeCell ref="G40:H40"/>
    <mergeCell ref="I40:I41"/>
    <mergeCell ref="C41:F41"/>
    <mergeCell ref="G41:H41"/>
    <mergeCell ref="C42:F42"/>
    <mergeCell ref="G42:H42"/>
    <mergeCell ref="C43:F43"/>
    <mergeCell ref="G43:H43"/>
    <mergeCell ref="C44:F44"/>
    <mergeCell ref="G44:H44"/>
    <mergeCell ref="C45:F45"/>
    <mergeCell ref="G45:H45"/>
    <mergeCell ref="C46:F46"/>
    <mergeCell ref="G46:H46"/>
    <mergeCell ref="C47:F47"/>
    <mergeCell ref="G47:H47"/>
    <mergeCell ref="C48:F48"/>
    <mergeCell ref="G48:H48"/>
    <mergeCell ref="C49:F49"/>
    <mergeCell ref="G49:H49"/>
    <mergeCell ref="C50:F50"/>
    <mergeCell ref="G50:H50"/>
    <mergeCell ref="C51:F51"/>
    <mergeCell ref="G51:H51"/>
    <mergeCell ref="C52:F52"/>
    <mergeCell ref="G52:H52"/>
    <mergeCell ref="C53:F53"/>
    <mergeCell ref="G53:H53"/>
    <mergeCell ref="C57:F57"/>
    <mergeCell ref="G57:H57"/>
    <mergeCell ref="C54:F54"/>
    <mergeCell ref="G54:H54"/>
    <mergeCell ref="C55:F55"/>
    <mergeCell ref="G55:H55"/>
    <mergeCell ref="C56:F56"/>
    <mergeCell ref="G56:H56"/>
  </mergeCells>
  <printOptions/>
  <pageMargins left="0.5511811023622047" right="0.7086614173228347" top="0.7480314960629921" bottom="0.7480314960629921" header="0.31496062992125984" footer="0.31496062992125984"/>
  <pageSetup horizontalDpi="600" verticalDpi="600" orientation="landscape" scale="80" r:id="rId2"/>
  <headerFooter>
    <oddHeader>&amp;L&amp;G</oddHeader>
    <oddFooter>&amp;R&amp;P</oddFooter>
  </headerFooter>
  <rowBreaks count="1" manualBreakCount="1">
    <brk id="16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view="pageLayout" zoomScaleNormal="90" workbookViewId="0" topLeftCell="A1">
      <selection activeCell="J12" sqref="J12:J13"/>
    </sheetView>
  </sheetViews>
  <sheetFormatPr defaultColWidth="7.00390625" defaultRowHeight="27" customHeight="1"/>
  <cols>
    <col min="1" max="1" width="12.140625" style="126" customWidth="1"/>
    <col min="2" max="2" width="7.28125" style="126" customWidth="1"/>
    <col min="3" max="3" width="2.7109375" style="126" customWidth="1"/>
    <col min="4" max="8" width="12.8515625" style="126" customWidth="1"/>
    <col min="9" max="9" width="14.421875" style="126" customWidth="1"/>
    <col min="10" max="10" width="15.140625" style="126" customWidth="1"/>
    <col min="11" max="11" width="8.28125" style="126" customWidth="1"/>
    <col min="12" max="12" width="0" style="126" hidden="1" customWidth="1"/>
    <col min="13" max="14" width="8.421875" style="126" customWidth="1"/>
    <col min="15" max="15" width="8.28125" style="126" customWidth="1"/>
    <col min="16" max="16" width="11.00390625" style="126" customWidth="1"/>
    <col min="17" max="17" width="7.00390625" style="126" customWidth="1"/>
    <col min="18" max="18" width="11.140625" style="126" customWidth="1"/>
    <col min="19" max="16384" width="7.00390625" style="126" customWidth="1"/>
  </cols>
  <sheetData>
    <row r="1" ht="27" customHeight="1">
      <c r="J1" s="126" t="str">
        <f>summary2023Y!A6</f>
        <v>สำนักงานคดีภาษีอากร</v>
      </c>
    </row>
    <row r="2" spans="1:15" s="122" customFormat="1" ht="27" customHeight="1">
      <c r="A2" s="186" t="s">
        <v>93</v>
      </c>
      <c r="B2" s="187">
        <v>3.2</v>
      </c>
      <c r="C2" s="188" t="s">
        <v>0</v>
      </c>
      <c r="D2" s="388" t="s">
        <v>107</v>
      </c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189"/>
    </row>
    <row r="3" spans="1:4" s="119" customFormat="1" ht="27" customHeight="1">
      <c r="A3" s="383" t="s">
        <v>1</v>
      </c>
      <c r="B3" s="384"/>
      <c r="C3" s="162" t="s">
        <v>0</v>
      </c>
      <c r="D3" s="163">
        <v>5</v>
      </c>
    </row>
    <row r="4" spans="1:5" s="119" customFormat="1" ht="27" customHeight="1">
      <c r="A4" s="383" t="s">
        <v>2</v>
      </c>
      <c r="B4" s="384"/>
      <c r="C4" s="164" t="s">
        <v>0</v>
      </c>
      <c r="D4" s="165" t="e">
        <f>IF(E6=1,"N/A",I10)</f>
        <v>#DIV/0!</v>
      </c>
      <c r="E4" s="166"/>
    </row>
    <row r="5" spans="1:5" s="119" customFormat="1" ht="27" customHeight="1">
      <c r="A5" s="383" t="s">
        <v>3</v>
      </c>
      <c r="B5" s="384"/>
      <c r="C5" s="164" t="s">
        <v>0</v>
      </c>
      <c r="D5" s="167" t="e">
        <f>IF(D6="N/A","N/A",IF(D6&gt;=4.5,"ดีมาก",IF(D6&gt;=3.5,"ดี",IF(D6&gt;=2.5,"ปานกลาง",IF(D6&gt;=1.5,"ต่ำ","ต่ำมาก")))))</f>
        <v>#DIV/0!</v>
      </c>
      <c r="E5" s="166"/>
    </row>
    <row r="6" spans="1:6" s="119" customFormat="1" ht="27" customHeight="1">
      <c r="A6" s="383" t="s">
        <v>4</v>
      </c>
      <c r="B6" s="384"/>
      <c r="C6" s="164" t="s">
        <v>0</v>
      </c>
      <c r="D6" s="168" t="e">
        <f>IF(E6=1,1,J10)</f>
        <v>#DIV/0!</v>
      </c>
      <c r="E6" s="246"/>
      <c r="F6" s="123" t="s">
        <v>5</v>
      </c>
    </row>
    <row r="7" spans="6:7" s="119" customFormat="1" ht="27" customHeight="1">
      <c r="F7" s="190"/>
      <c r="G7" s="191"/>
    </row>
    <row r="8" spans="1:8" s="192" customFormat="1" ht="27" customHeight="1">
      <c r="A8" s="160"/>
      <c r="C8" s="193"/>
      <c r="D8" s="380" t="s">
        <v>6</v>
      </c>
      <c r="E8" s="380"/>
      <c r="F8" s="380"/>
      <c r="G8" s="380"/>
      <c r="H8" s="380"/>
    </row>
    <row r="9" spans="1:10" s="192" customFormat="1" ht="27" customHeight="1">
      <c r="A9" s="160"/>
      <c r="C9" s="193"/>
      <c r="D9" s="181" t="s">
        <v>13</v>
      </c>
      <c r="E9" s="181" t="s">
        <v>14</v>
      </c>
      <c r="F9" s="181" t="s">
        <v>15</v>
      </c>
      <c r="G9" s="181" t="s">
        <v>16</v>
      </c>
      <c r="H9" s="181" t="s">
        <v>17</v>
      </c>
      <c r="I9" s="245" t="s">
        <v>2</v>
      </c>
      <c r="J9" s="245" t="s">
        <v>7</v>
      </c>
    </row>
    <row r="10" spans="2:10" s="192" customFormat="1" ht="27" customHeight="1">
      <c r="B10" s="194"/>
      <c r="D10" s="180">
        <v>96</v>
      </c>
      <c r="E10" s="195">
        <v>96.5</v>
      </c>
      <c r="F10" s="180">
        <v>97</v>
      </c>
      <c r="G10" s="195">
        <v>97.5</v>
      </c>
      <c r="H10" s="180">
        <v>98</v>
      </c>
      <c r="I10" s="184" t="e">
        <f>J13*100/J12</f>
        <v>#DIV/0!</v>
      </c>
      <c r="J10" s="183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70" customFormat="1" ht="27" customHeight="1">
      <c r="C11" s="196"/>
      <c r="D11" s="197"/>
      <c r="E11" s="198"/>
    </row>
    <row r="12" spans="4:14" s="170" customFormat="1" ht="54.75" customHeight="1">
      <c r="D12" s="385" t="s">
        <v>151</v>
      </c>
      <c r="E12" s="386"/>
      <c r="F12" s="386"/>
      <c r="G12" s="386"/>
      <c r="H12" s="386"/>
      <c r="I12" s="387"/>
      <c r="J12" s="247"/>
      <c r="K12" s="123" t="s">
        <v>8</v>
      </c>
      <c r="N12" s="171"/>
    </row>
    <row r="13" spans="4:11" s="170" customFormat="1" ht="54.75" customHeight="1">
      <c r="D13" s="372" t="s">
        <v>152</v>
      </c>
      <c r="E13" s="372"/>
      <c r="F13" s="372"/>
      <c r="G13" s="372"/>
      <c r="H13" s="372"/>
      <c r="I13" s="372"/>
      <c r="J13" s="247"/>
      <c r="K13" s="123" t="s">
        <v>8</v>
      </c>
    </row>
    <row r="14" spans="4:11" s="169" customFormat="1" ht="27" customHeight="1">
      <c r="D14" s="172"/>
      <c r="E14" s="173"/>
      <c r="F14" s="173"/>
      <c r="G14" s="173"/>
      <c r="H14" s="173"/>
      <c r="I14" s="173"/>
      <c r="J14" s="174"/>
      <c r="K14" s="175"/>
    </row>
    <row r="15" spans="4:11" s="170" customFormat="1" ht="54.75" customHeight="1">
      <c r="D15" s="374" t="s">
        <v>108</v>
      </c>
      <c r="E15" s="374"/>
      <c r="F15" s="374"/>
      <c r="G15" s="374"/>
      <c r="H15" s="374"/>
      <c r="I15" s="185" t="e">
        <f>J13*100/J12</f>
        <v>#DIV/0!</v>
      </c>
      <c r="J15" s="177"/>
      <c r="K15" s="123"/>
    </row>
    <row r="16" spans="4:10" s="192" customFormat="1" ht="27" customHeight="1">
      <c r="D16" s="199"/>
      <c r="E16" s="199"/>
      <c r="F16" s="199"/>
      <c r="G16" s="199"/>
      <c r="H16" s="199"/>
      <c r="I16" s="200"/>
      <c r="J16" s="201"/>
    </row>
    <row r="17" spans="2:4" s="120" customFormat="1" ht="24" customHeight="1">
      <c r="B17" s="358" t="s">
        <v>62</v>
      </c>
      <c r="C17" s="358"/>
      <c r="D17" s="358"/>
    </row>
    <row r="18" spans="2:14" s="124" customFormat="1" ht="24" customHeight="1">
      <c r="B18" s="381"/>
      <c r="C18" s="381"/>
      <c r="D18" s="381"/>
      <c r="E18" s="381"/>
      <c r="F18" s="381"/>
      <c r="G18" s="381"/>
      <c r="H18" s="381"/>
      <c r="I18" s="381"/>
      <c r="J18" s="381"/>
      <c r="K18" s="381"/>
      <c r="L18" s="381"/>
      <c r="M18" s="381"/>
      <c r="N18" s="381"/>
    </row>
    <row r="19" spans="2:14" s="124" customFormat="1" ht="24" customHeight="1">
      <c r="B19" s="381"/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81"/>
    </row>
    <row r="20" spans="2:14" s="124" customFormat="1" ht="24" customHeight="1">
      <c r="B20" s="381"/>
      <c r="C20" s="381"/>
      <c r="D20" s="381"/>
      <c r="E20" s="381"/>
      <c r="F20" s="381"/>
      <c r="G20" s="381"/>
      <c r="H20" s="381"/>
      <c r="I20" s="381"/>
      <c r="J20" s="381"/>
      <c r="K20" s="381"/>
      <c r="L20" s="381"/>
      <c r="M20" s="381"/>
      <c r="N20" s="381"/>
    </row>
    <row r="21" spans="2:14" s="124" customFormat="1" ht="24" customHeight="1">
      <c r="B21" s="381"/>
      <c r="C21" s="381"/>
      <c r="D21" s="381"/>
      <c r="E21" s="381"/>
      <c r="F21" s="381"/>
      <c r="G21" s="381"/>
      <c r="H21" s="381"/>
      <c r="I21" s="381"/>
      <c r="J21" s="381"/>
      <c r="K21" s="381"/>
      <c r="L21" s="381"/>
      <c r="M21" s="381"/>
      <c r="N21" s="381"/>
    </row>
    <row r="22" spans="2:14" s="124" customFormat="1" ht="24" customHeight="1">
      <c r="B22" s="381"/>
      <c r="C22" s="381"/>
      <c r="D22" s="381"/>
      <c r="E22" s="381"/>
      <c r="F22" s="381"/>
      <c r="G22" s="381"/>
      <c r="H22" s="381"/>
      <c r="I22" s="381"/>
      <c r="J22" s="381"/>
      <c r="K22" s="381"/>
      <c r="L22" s="381"/>
      <c r="M22" s="381"/>
      <c r="N22" s="381"/>
    </row>
    <row r="23" spans="2:14" s="124" customFormat="1" ht="24" customHeight="1">
      <c r="B23" s="381"/>
      <c r="C23" s="381"/>
      <c r="D23" s="381"/>
      <c r="E23" s="381"/>
      <c r="F23" s="381"/>
      <c r="G23" s="381"/>
      <c r="H23" s="381"/>
      <c r="I23" s="381"/>
      <c r="J23" s="381"/>
      <c r="K23" s="381"/>
      <c r="L23" s="381"/>
      <c r="M23" s="381"/>
      <c r="N23" s="381"/>
    </row>
    <row r="24" spans="2:14" s="124" customFormat="1" ht="24" customHeight="1">
      <c r="B24" s="381"/>
      <c r="C24" s="381"/>
      <c r="D24" s="381"/>
      <c r="E24" s="381"/>
      <c r="F24" s="381"/>
      <c r="G24" s="381"/>
      <c r="H24" s="381"/>
      <c r="I24" s="381"/>
      <c r="J24" s="381"/>
      <c r="K24" s="381"/>
      <c r="L24" s="381"/>
      <c r="M24" s="381"/>
      <c r="N24" s="381"/>
    </row>
    <row r="25" spans="2:13" s="120" customFormat="1" ht="24" customHeight="1">
      <c r="B25" s="358" t="s">
        <v>56</v>
      </c>
      <c r="C25" s="358"/>
      <c r="D25" s="358"/>
      <c r="E25" s="358"/>
      <c r="F25" s="358"/>
      <c r="G25" s="358"/>
      <c r="H25" s="358"/>
      <c r="I25" s="358"/>
      <c r="J25" s="358"/>
      <c r="K25" s="358"/>
      <c r="L25" s="358"/>
      <c r="M25" s="358"/>
    </row>
    <row r="26" spans="2:13" s="124" customFormat="1" ht="24" customHeight="1"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</row>
    <row r="27" spans="2:14" ht="24" customHeight="1">
      <c r="B27" s="358" t="s">
        <v>18</v>
      </c>
      <c r="C27" s="358"/>
      <c r="D27" s="358"/>
      <c r="E27" s="358"/>
      <c r="F27" s="358"/>
      <c r="G27" s="358"/>
      <c r="H27" s="358"/>
      <c r="I27" s="358"/>
      <c r="J27" s="358"/>
      <c r="K27" s="358"/>
      <c r="L27" s="358"/>
      <c r="M27" s="358"/>
      <c r="N27" s="358"/>
    </row>
    <row r="28" spans="2:14" ht="24" customHeight="1">
      <c r="B28" s="382"/>
      <c r="C28" s="382"/>
      <c r="D28" s="382"/>
      <c r="E28" s="382"/>
      <c r="F28" s="382"/>
      <c r="G28" s="382"/>
      <c r="H28" s="382"/>
      <c r="I28" s="382"/>
      <c r="J28" s="382"/>
      <c r="K28" s="382"/>
      <c r="L28" s="382"/>
      <c r="M28" s="382"/>
      <c r="N28" s="382"/>
    </row>
    <row r="29" spans="2:14" ht="24" customHeight="1">
      <c r="B29" s="382"/>
      <c r="C29" s="382"/>
      <c r="D29" s="382"/>
      <c r="E29" s="382"/>
      <c r="F29" s="382"/>
      <c r="G29" s="382"/>
      <c r="H29" s="382"/>
      <c r="I29" s="382"/>
      <c r="J29" s="382"/>
      <c r="K29" s="382"/>
      <c r="L29" s="382"/>
      <c r="M29" s="382"/>
      <c r="N29" s="382"/>
    </row>
    <row r="30" spans="2:14" ht="24" customHeight="1">
      <c r="B30" s="382"/>
      <c r="C30" s="382"/>
      <c r="D30" s="382"/>
      <c r="E30" s="382"/>
      <c r="F30" s="382"/>
      <c r="G30" s="382"/>
      <c r="H30" s="382"/>
      <c r="I30" s="382"/>
      <c r="J30" s="382"/>
      <c r="K30" s="382"/>
      <c r="L30" s="382"/>
      <c r="M30" s="382"/>
      <c r="N30" s="382"/>
    </row>
    <row r="31" spans="2:14" ht="24" customHeight="1">
      <c r="B31" s="382"/>
      <c r="C31" s="382"/>
      <c r="D31" s="382"/>
      <c r="E31" s="382"/>
      <c r="F31" s="382"/>
      <c r="G31" s="382"/>
      <c r="H31" s="382"/>
      <c r="I31" s="382"/>
      <c r="J31" s="382"/>
      <c r="K31" s="382"/>
      <c r="L31" s="382"/>
      <c r="M31" s="382"/>
      <c r="N31" s="382"/>
    </row>
    <row r="32" spans="2:14" ht="24" customHeight="1">
      <c r="B32" s="382"/>
      <c r="C32" s="382"/>
      <c r="D32" s="382"/>
      <c r="E32" s="382"/>
      <c r="F32" s="382"/>
      <c r="G32" s="382"/>
      <c r="H32" s="382"/>
      <c r="I32" s="382"/>
      <c r="J32" s="382"/>
      <c r="K32" s="382"/>
      <c r="L32" s="382"/>
      <c r="M32" s="382"/>
      <c r="N32" s="382"/>
    </row>
    <row r="33" spans="2:14" ht="24" customHeight="1">
      <c r="B33" s="382"/>
      <c r="C33" s="382"/>
      <c r="D33" s="382"/>
      <c r="E33" s="382"/>
      <c r="F33" s="382"/>
      <c r="G33" s="382"/>
      <c r="H33" s="382"/>
      <c r="I33" s="382"/>
      <c r="J33" s="382"/>
      <c r="K33" s="382"/>
      <c r="L33" s="382"/>
      <c r="M33" s="382"/>
      <c r="N33" s="382"/>
    </row>
    <row r="34" spans="2:14" ht="24" customHeight="1">
      <c r="B34" s="382"/>
      <c r="C34" s="382"/>
      <c r="D34" s="382"/>
      <c r="E34" s="382"/>
      <c r="F34" s="382"/>
      <c r="G34" s="382"/>
      <c r="H34" s="382"/>
      <c r="I34" s="382"/>
      <c r="J34" s="382"/>
      <c r="K34" s="382"/>
      <c r="L34" s="382"/>
      <c r="M34" s="382"/>
      <c r="N34" s="382"/>
    </row>
    <row r="35" spans="2:13" s="166" customFormat="1" ht="24" customHeight="1">
      <c r="B35" s="358" t="s">
        <v>56</v>
      </c>
      <c r="C35" s="358"/>
      <c r="D35" s="358"/>
      <c r="E35" s="358"/>
      <c r="F35" s="358"/>
      <c r="G35" s="358"/>
      <c r="H35" s="358"/>
      <c r="I35" s="358"/>
      <c r="J35" s="358"/>
      <c r="K35" s="358"/>
      <c r="L35" s="358"/>
      <c r="M35" s="358"/>
    </row>
  </sheetData>
  <sheetProtection/>
  <mergeCells count="15">
    <mergeCell ref="A6:B6"/>
    <mergeCell ref="D12:I12"/>
    <mergeCell ref="D8:H8"/>
    <mergeCell ref="D13:I13"/>
    <mergeCell ref="D15:H15"/>
    <mergeCell ref="D2:N2"/>
    <mergeCell ref="A3:B3"/>
    <mergeCell ref="A4:B4"/>
    <mergeCell ref="A5:B5"/>
    <mergeCell ref="B35:M35"/>
    <mergeCell ref="B27:N27"/>
    <mergeCell ref="B17:D17"/>
    <mergeCell ref="B18:N24"/>
    <mergeCell ref="B25:M25"/>
    <mergeCell ref="B28:N34"/>
  </mergeCells>
  <printOptions/>
  <pageMargins left="0.5905511811023623" right="0.5905511811023623" top="0.7480314960629921" bottom="0.7480314960629921" header="0.31496062992125984" footer="0.31496062992125984"/>
  <pageSetup horizontalDpi="600" verticalDpi="600" orientation="landscape" scale="80" r:id="rId2"/>
  <headerFooter>
    <oddHeader>&amp;C&amp;G</oddHeader>
    <oddFooter>&amp;R&amp;P</oddFooter>
  </headerFooter>
  <rowBreaks count="1" manualBreakCount="1">
    <brk id="16" max="255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K31"/>
  <sheetViews>
    <sheetView zoomScale="110" zoomScaleNormal="110" zoomScalePageLayoutView="0" workbookViewId="0" topLeftCell="A1">
      <selection activeCell="J8" sqref="J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43.5" customHeight="1">
      <c r="A1" s="28" t="s">
        <v>9</v>
      </c>
      <c r="B1" s="54">
        <v>2.7</v>
      </c>
      <c r="C1" s="1" t="s">
        <v>0</v>
      </c>
      <c r="D1" s="392" t="s">
        <v>57</v>
      </c>
      <c r="E1" s="392"/>
      <c r="F1" s="392"/>
      <c r="G1" s="392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64</v>
      </c>
      <c r="G5" s="30"/>
    </row>
    <row r="6" spans="1:11" s="10" customFormat="1" ht="21.75">
      <c r="A6" s="4"/>
      <c r="D6" s="33"/>
      <c r="E6" s="34"/>
      <c r="I6" s="11"/>
      <c r="J6" s="11"/>
      <c r="K6" s="11"/>
    </row>
    <row r="7" spans="2:11" s="10" customFormat="1" ht="21.75">
      <c r="B7" s="390" t="s">
        <v>19</v>
      </c>
      <c r="C7" s="390"/>
      <c r="D7" s="45" t="s">
        <v>20</v>
      </c>
      <c r="E7" s="42" t="s">
        <v>2</v>
      </c>
      <c r="F7" s="30"/>
      <c r="I7" s="36"/>
      <c r="J7" s="36"/>
      <c r="K7" s="36"/>
    </row>
    <row r="8" spans="2:11" s="10" customFormat="1" ht="137.25" customHeight="1">
      <c r="B8" s="390">
        <v>1</v>
      </c>
      <c r="C8" s="390"/>
      <c r="D8" s="56" t="s">
        <v>35</v>
      </c>
      <c r="E8" s="55"/>
      <c r="F8" s="6" t="s">
        <v>21</v>
      </c>
      <c r="I8" s="11"/>
      <c r="J8" s="11"/>
      <c r="K8" s="11"/>
    </row>
    <row r="9" spans="2:11" s="10" customFormat="1" ht="87">
      <c r="B9" s="390">
        <v>2</v>
      </c>
      <c r="C9" s="390"/>
      <c r="D9" s="49" t="s">
        <v>33</v>
      </c>
      <c r="E9" s="55"/>
      <c r="F9" s="6" t="s">
        <v>21</v>
      </c>
      <c r="I9" s="11"/>
      <c r="J9" s="11"/>
      <c r="K9" s="11"/>
    </row>
    <row r="10" spans="2:11" s="10" customFormat="1" ht="95.25" customHeight="1">
      <c r="B10" s="390">
        <v>3</v>
      </c>
      <c r="C10" s="390"/>
      <c r="D10" s="49" t="s">
        <v>36</v>
      </c>
      <c r="E10" s="55"/>
      <c r="F10" s="6" t="s">
        <v>21</v>
      </c>
      <c r="I10" s="11"/>
      <c r="J10" s="11"/>
      <c r="K10" s="11"/>
    </row>
    <row r="11" spans="2:11" s="10" customFormat="1" ht="69" customHeight="1">
      <c r="B11" s="390">
        <v>4</v>
      </c>
      <c r="C11" s="390"/>
      <c r="D11" s="49" t="s">
        <v>34</v>
      </c>
      <c r="E11" s="55"/>
      <c r="F11" s="6" t="s">
        <v>21</v>
      </c>
      <c r="I11" s="11"/>
      <c r="J11" s="11"/>
      <c r="K11" s="11"/>
    </row>
    <row r="12" spans="2:11" s="10" customFormat="1" ht="72.75" customHeight="1">
      <c r="B12" s="390">
        <v>5</v>
      </c>
      <c r="C12" s="390"/>
      <c r="D12" s="49" t="s">
        <v>81</v>
      </c>
      <c r="E12" s="55"/>
      <c r="F12" s="6" t="s">
        <v>21</v>
      </c>
      <c r="I12" s="37"/>
      <c r="J12" s="11"/>
      <c r="K12" s="11"/>
    </row>
    <row r="14" ht="21.75">
      <c r="B14" s="59" t="s">
        <v>62</v>
      </c>
    </row>
    <row r="15" spans="2:8" ht="21.75">
      <c r="B15" s="393"/>
      <c r="C15" s="393"/>
      <c r="D15" s="393"/>
      <c r="E15" s="393"/>
      <c r="F15" s="393"/>
      <c r="G15" s="393"/>
      <c r="H15" s="393"/>
    </row>
    <row r="16" spans="2:8" ht="21.75">
      <c r="B16" s="393"/>
      <c r="C16" s="393"/>
      <c r="D16" s="393"/>
      <c r="E16" s="393"/>
      <c r="F16" s="393"/>
      <c r="G16" s="393"/>
      <c r="H16" s="393"/>
    </row>
    <row r="17" spans="2:8" ht="21.75">
      <c r="B17" s="393"/>
      <c r="C17" s="393"/>
      <c r="D17" s="393"/>
      <c r="E17" s="393"/>
      <c r="F17" s="393"/>
      <c r="G17" s="393"/>
      <c r="H17" s="393"/>
    </row>
    <row r="18" spans="2:8" ht="21.75">
      <c r="B18" s="393"/>
      <c r="C18" s="393"/>
      <c r="D18" s="393"/>
      <c r="E18" s="393"/>
      <c r="F18" s="393"/>
      <c r="G18" s="393"/>
      <c r="H18" s="393"/>
    </row>
    <row r="19" spans="2:8" ht="21.75">
      <c r="B19" s="393"/>
      <c r="C19" s="393"/>
      <c r="D19" s="393"/>
      <c r="E19" s="393"/>
      <c r="F19" s="393"/>
      <c r="G19" s="393"/>
      <c r="H19" s="393"/>
    </row>
    <row r="20" spans="2:8" ht="21.75">
      <c r="B20" s="393"/>
      <c r="C20" s="393"/>
      <c r="D20" s="393"/>
      <c r="E20" s="393"/>
      <c r="F20" s="393"/>
      <c r="G20" s="393"/>
      <c r="H20" s="393"/>
    </row>
    <row r="21" spans="2:11" ht="21.75">
      <c r="B21" s="391" t="s">
        <v>56</v>
      </c>
      <c r="C21" s="391"/>
      <c r="D21" s="391"/>
      <c r="E21" s="391"/>
      <c r="F21" s="391"/>
      <c r="G21" s="391"/>
      <c r="H21" s="391"/>
      <c r="I21" s="64"/>
      <c r="J21" s="64"/>
      <c r="K21" s="64"/>
    </row>
    <row r="22" spans="2:11" ht="19.5" customHeight="1">
      <c r="B22" s="80"/>
      <c r="C22" s="80"/>
      <c r="D22" s="80"/>
      <c r="E22" s="80"/>
      <c r="F22" s="80"/>
      <c r="G22" s="80"/>
      <c r="H22" s="80"/>
      <c r="I22" s="64"/>
      <c r="J22" s="64"/>
      <c r="K22" s="64"/>
    </row>
    <row r="23" spans="2:9" ht="21.75">
      <c r="B23" s="59" t="s">
        <v>50</v>
      </c>
      <c r="C23" s="9"/>
      <c r="E23" s="9"/>
      <c r="F23" s="9"/>
      <c r="G23" s="9"/>
      <c r="H23" s="9"/>
      <c r="I23" s="9"/>
    </row>
    <row r="24" spans="2:8" ht="21.75">
      <c r="B24" s="393"/>
      <c r="C24" s="393"/>
      <c r="D24" s="393"/>
      <c r="E24" s="393"/>
      <c r="F24" s="393"/>
      <c r="G24" s="393"/>
      <c r="H24" s="393"/>
    </row>
    <row r="25" spans="2:8" ht="21.75">
      <c r="B25" s="393"/>
      <c r="C25" s="393"/>
      <c r="D25" s="393"/>
      <c r="E25" s="393"/>
      <c r="F25" s="393"/>
      <c r="G25" s="393"/>
      <c r="H25" s="393"/>
    </row>
    <row r="26" spans="2:8" ht="21.75">
      <c r="B26" s="393"/>
      <c r="C26" s="393"/>
      <c r="D26" s="393"/>
      <c r="E26" s="393"/>
      <c r="F26" s="393"/>
      <c r="G26" s="393"/>
      <c r="H26" s="393"/>
    </row>
    <row r="27" spans="2:8" ht="21.75">
      <c r="B27" s="393"/>
      <c r="C27" s="393"/>
      <c r="D27" s="393"/>
      <c r="E27" s="393"/>
      <c r="F27" s="393"/>
      <c r="G27" s="393"/>
      <c r="H27" s="393"/>
    </row>
    <row r="28" spans="2:8" ht="21.75">
      <c r="B28" s="393"/>
      <c r="C28" s="393"/>
      <c r="D28" s="393"/>
      <c r="E28" s="393"/>
      <c r="F28" s="393"/>
      <c r="G28" s="393"/>
      <c r="H28" s="393"/>
    </row>
    <row r="29" spans="2:8" ht="21.75">
      <c r="B29" s="393"/>
      <c r="C29" s="393"/>
      <c r="D29" s="393"/>
      <c r="E29" s="393"/>
      <c r="F29" s="393"/>
      <c r="G29" s="393"/>
      <c r="H29" s="393"/>
    </row>
    <row r="30" spans="2:8" ht="21.75">
      <c r="B30" s="393"/>
      <c r="C30" s="393"/>
      <c r="D30" s="393"/>
      <c r="E30" s="393"/>
      <c r="F30" s="393"/>
      <c r="G30" s="393"/>
      <c r="H30" s="393"/>
    </row>
    <row r="31" spans="2:11" ht="21.75">
      <c r="B31" s="391" t="s">
        <v>56</v>
      </c>
      <c r="C31" s="391"/>
      <c r="D31" s="391"/>
      <c r="E31" s="391"/>
      <c r="F31" s="391"/>
      <c r="G31" s="391"/>
      <c r="H31" s="64"/>
      <c r="I31" s="64"/>
      <c r="J31" s="64"/>
      <c r="K31" s="64"/>
    </row>
  </sheetData>
  <sheetProtection/>
  <mergeCells count="11">
    <mergeCell ref="B11:C11"/>
    <mergeCell ref="B12:C12"/>
    <mergeCell ref="B31:G31"/>
    <mergeCell ref="D1:G1"/>
    <mergeCell ref="B24:H30"/>
    <mergeCell ref="B15:H20"/>
    <mergeCell ref="B21:H21"/>
    <mergeCell ref="B7:C7"/>
    <mergeCell ref="B8:C8"/>
    <mergeCell ref="B9:C9"/>
    <mergeCell ref="B10:C10"/>
  </mergeCells>
  <printOptions/>
  <pageMargins left="0.7086614173228347" right="0.7086614173228347" top="0.7480314960629921" bottom="0.56" header="0.31496062992125984" footer="0.31496062992125984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N13" sqref="N13"/>
    </sheetView>
  </sheetViews>
  <sheetFormatPr defaultColWidth="7.00390625" defaultRowHeight="15"/>
  <cols>
    <col min="1" max="1" width="15.140625" style="9" customWidth="1"/>
    <col min="2" max="2" width="8.57421875" style="9" customWidth="1"/>
    <col min="3" max="3" width="2.140625" style="9" customWidth="1"/>
    <col min="4" max="8" width="11.57421875" style="9" customWidth="1"/>
    <col min="9" max="10" width="13.57421875" style="9" customWidth="1"/>
    <col min="11" max="11" width="8.28125" style="9" customWidth="1"/>
    <col min="12" max="12" width="0" style="9" hidden="1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30" customHeight="1">
      <c r="A1" s="93" t="s">
        <v>10</v>
      </c>
      <c r="B1" s="94">
        <v>4.1</v>
      </c>
      <c r="C1" s="87" t="s">
        <v>0</v>
      </c>
      <c r="D1" s="394" t="s">
        <v>86</v>
      </c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95"/>
    </row>
    <row r="2" spans="1:4" s="83" customFormat="1" ht="22.5" customHeight="1">
      <c r="A2" s="396" t="s">
        <v>1</v>
      </c>
      <c r="B2" s="397"/>
      <c r="C2" s="87" t="s">
        <v>0</v>
      </c>
      <c r="D2" s="88">
        <v>2</v>
      </c>
    </row>
    <row r="3" spans="1:5" s="83" customFormat="1" ht="22.5" customHeight="1">
      <c r="A3" s="396" t="s">
        <v>2</v>
      </c>
      <c r="B3" s="397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396" t="s">
        <v>3</v>
      </c>
      <c r="B4" s="397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396" t="s">
        <v>4</v>
      </c>
      <c r="B5" s="397"/>
      <c r="C5" s="89" t="s">
        <v>0</v>
      </c>
      <c r="D5" s="90" t="e">
        <f>IF(E5=1,1,J9)</f>
        <v>#DIV/0!</v>
      </c>
      <c r="E5" s="24"/>
      <c r="F5" s="20" t="s">
        <v>5</v>
      </c>
    </row>
    <row r="6" spans="6:7" s="10" customFormat="1" ht="21.75">
      <c r="F6" s="7"/>
      <c r="G6" s="14"/>
    </row>
    <row r="7" spans="1:8" s="78" customFormat="1" ht="22.5" customHeight="1">
      <c r="A7" s="84"/>
      <c r="C7" s="85"/>
      <c r="D7" s="398" t="s">
        <v>6</v>
      </c>
      <c r="E7" s="398"/>
      <c r="F7" s="398"/>
      <c r="G7" s="398"/>
      <c r="H7" s="398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40</v>
      </c>
      <c r="E9" s="102">
        <v>50</v>
      </c>
      <c r="F9" s="102">
        <v>60</v>
      </c>
      <c r="G9" s="102">
        <v>70</v>
      </c>
      <c r="H9" s="102">
        <v>80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78" customFormat="1" ht="21.75">
      <c r="C10" s="77"/>
      <c r="D10" s="103"/>
      <c r="E10" s="104"/>
    </row>
    <row r="11" spans="4:14" s="78" customFormat="1" ht="54" customHeight="1">
      <c r="D11" s="401" t="s">
        <v>80</v>
      </c>
      <c r="E11" s="402"/>
      <c r="F11" s="402"/>
      <c r="G11" s="402"/>
      <c r="H11" s="402"/>
      <c r="I11" s="402"/>
      <c r="J11" s="23"/>
      <c r="K11" s="20" t="s">
        <v>8</v>
      </c>
      <c r="N11" s="86"/>
    </row>
    <row r="12" spans="4:11" s="78" customFormat="1" ht="54" customHeight="1">
      <c r="D12" s="401" t="s">
        <v>85</v>
      </c>
      <c r="E12" s="401"/>
      <c r="F12" s="401"/>
      <c r="G12" s="401"/>
      <c r="H12" s="401"/>
      <c r="I12" s="401"/>
      <c r="J12" s="22"/>
      <c r="K12" s="20" t="s">
        <v>8</v>
      </c>
    </row>
    <row r="13" spans="4:11" s="15" customFormat="1" ht="41.25" customHeight="1">
      <c r="D13" s="18"/>
      <c r="E13" s="19"/>
      <c r="F13" s="19"/>
      <c r="G13" s="19"/>
      <c r="H13" s="19"/>
      <c r="I13" s="19"/>
      <c r="J13" s="21"/>
      <c r="K13" s="6"/>
    </row>
    <row r="14" spans="4:11" s="78" customFormat="1" ht="54" customHeight="1">
      <c r="D14" s="405" t="s">
        <v>87</v>
      </c>
      <c r="E14" s="405"/>
      <c r="F14" s="405"/>
      <c r="G14" s="405"/>
      <c r="H14" s="405"/>
      <c r="I14" s="406"/>
      <c r="J14" s="65" t="e">
        <f>J12*100/J11</f>
        <v>#DIV/0!</v>
      </c>
      <c r="K14" s="20"/>
    </row>
    <row r="15" spans="4:11" s="15" customFormat="1" ht="41.25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404" t="s">
        <v>62</v>
      </c>
      <c r="C16" s="404"/>
      <c r="D16" s="404"/>
    </row>
    <row r="17" spans="2:14" s="41" customFormat="1" ht="24" customHeight="1">
      <c r="B17" s="403"/>
      <c r="C17" s="403"/>
      <c r="D17" s="403"/>
      <c r="E17" s="403"/>
      <c r="F17" s="403"/>
      <c r="G17" s="403"/>
      <c r="H17" s="403"/>
      <c r="I17" s="403"/>
      <c r="J17" s="403"/>
      <c r="K17" s="403"/>
      <c r="L17" s="403"/>
      <c r="M17" s="403"/>
      <c r="N17" s="403"/>
    </row>
    <row r="18" spans="2:14" s="41" customFormat="1" ht="24" customHeight="1">
      <c r="B18" s="403"/>
      <c r="C18" s="403"/>
      <c r="D18" s="403"/>
      <c r="E18" s="403"/>
      <c r="F18" s="403"/>
      <c r="G18" s="403"/>
      <c r="H18" s="403"/>
      <c r="I18" s="403"/>
      <c r="J18" s="403"/>
      <c r="K18" s="403"/>
      <c r="L18" s="403"/>
      <c r="M18" s="403"/>
      <c r="N18" s="403"/>
    </row>
    <row r="19" spans="2:14" s="41" customFormat="1" ht="24" customHeight="1">
      <c r="B19" s="403"/>
      <c r="C19" s="403"/>
      <c r="D19" s="403"/>
      <c r="E19" s="403"/>
      <c r="F19" s="403"/>
      <c r="G19" s="403"/>
      <c r="H19" s="403"/>
      <c r="I19" s="403"/>
      <c r="J19" s="403"/>
      <c r="K19" s="403"/>
      <c r="L19" s="403"/>
      <c r="M19" s="403"/>
      <c r="N19" s="403"/>
    </row>
    <row r="20" spans="2:14" s="41" customFormat="1" ht="24" customHeight="1">
      <c r="B20" s="403"/>
      <c r="C20" s="403"/>
      <c r="D20" s="403"/>
      <c r="E20" s="403"/>
      <c r="F20" s="403"/>
      <c r="G20" s="403"/>
      <c r="H20" s="403"/>
      <c r="I20" s="403"/>
      <c r="J20" s="403"/>
      <c r="K20" s="403"/>
      <c r="L20" s="403"/>
      <c r="M20" s="403"/>
      <c r="N20" s="403"/>
    </row>
    <row r="21" spans="2:14" s="41" customFormat="1" ht="24" customHeight="1">
      <c r="B21" s="403"/>
      <c r="C21" s="403"/>
      <c r="D21" s="403"/>
      <c r="E21" s="403"/>
      <c r="F21" s="403"/>
      <c r="G21" s="403"/>
      <c r="H21" s="403"/>
      <c r="I21" s="403"/>
      <c r="J21" s="403"/>
      <c r="K21" s="403"/>
      <c r="L21" s="403"/>
      <c r="M21" s="403"/>
      <c r="N21" s="403"/>
    </row>
    <row r="22" spans="2:14" s="41" customFormat="1" ht="24" customHeight="1">
      <c r="B22" s="403"/>
      <c r="C22" s="403"/>
      <c r="D22" s="403"/>
      <c r="E22" s="403"/>
      <c r="F22" s="403"/>
      <c r="G22" s="403"/>
      <c r="H22" s="403"/>
      <c r="I22" s="403"/>
      <c r="J22" s="403"/>
      <c r="K22" s="403"/>
      <c r="L22" s="403"/>
      <c r="M22" s="403"/>
      <c r="N22" s="403"/>
    </row>
    <row r="23" spans="2:14" s="41" customFormat="1" ht="24" customHeight="1">
      <c r="B23" s="403"/>
      <c r="C23" s="403"/>
      <c r="D23" s="403"/>
      <c r="E23" s="403"/>
      <c r="F23" s="403"/>
      <c r="G23" s="403"/>
      <c r="H23" s="403"/>
      <c r="I23" s="403"/>
      <c r="J23" s="403"/>
      <c r="K23" s="403"/>
      <c r="L23" s="403"/>
      <c r="M23" s="403"/>
      <c r="N23" s="403"/>
    </row>
    <row r="24" spans="2:14" s="41" customFormat="1" ht="24" customHeight="1">
      <c r="B24" s="391" t="s">
        <v>56</v>
      </c>
      <c r="C24" s="391"/>
      <c r="D24" s="391"/>
      <c r="E24" s="391"/>
      <c r="F24" s="391"/>
      <c r="G24" s="391"/>
      <c r="H24" s="391"/>
      <c r="I24" s="391"/>
      <c r="J24" s="391"/>
      <c r="K24" s="391"/>
      <c r="L24" s="391"/>
      <c r="M24" s="391"/>
      <c r="N24" s="391"/>
    </row>
    <row r="25" spans="2:13" s="41" customFormat="1" ht="21.75">
      <c r="B25" s="79"/>
      <c r="C25" s="79"/>
      <c r="D25" s="79"/>
      <c r="E25" s="79"/>
      <c r="F25" s="79"/>
      <c r="G25" s="79"/>
      <c r="H25" s="79"/>
      <c r="I25" s="64"/>
      <c r="J25" s="64"/>
      <c r="K25" s="64"/>
      <c r="L25" s="64"/>
      <c r="M25" s="64"/>
    </row>
    <row r="26" spans="1:14" s="10" customFormat="1" ht="24" customHeight="1">
      <c r="A26" s="12"/>
      <c r="B26" s="399" t="s">
        <v>65</v>
      </c>
      <c r="C26" s="399"/>
      <c r="D26" s="399"/>
      <c r="E26" s="399"/>
      <c r="F26" s="399"/>
      <c r="G26" s="399"/>
      <c r="H26" s="399"/>
      <c r="I26" s="399"/>
      <c r="J26" s="399"/>
      <c r="K26" s="399"/>
      <c r="L26" s="399"/>
      <c r="M26" s="399"/>
      <c r="N26" s="399"/>
    </row>
    <row r="27" spans="2:14" s="8" customFormat="1" ht="24" customHeight="1">
      <c r="B27" s="400"/>
      <c r="C27" s="400"/>
      <c r="D27" s="400"/>
      <c r="E27" s="400"/>
      <c r="F27" s="400"/>
      <c r="G27" s="400"/>
      <c r="H27" s="400"/>
      <c r="I27" s="400"/>
      <c r="J27" s="400"/>
      <c r="K27" s="400"/>
      <c r="L27" s="400"/>
      <c r="M27" s="400"/>
      <c r="N27" s="400"/>
    </row>
    <row r="28" spans="2:14" s="8" customFormat="1" ht="24" customHeight="1">
      <c r="B28" s="400"/>
      <c r="C28" s="400"/>
      <c r="D28" s="400"/>
      <c r="E28" s="400"/>
      <c r="F28" s="400"/>
      <c r="G28" s="400"/>
      <c r="H28" s="400"/>
      <c r="I28" s="400"/>
      <c r="J28" s="400"/>
      <c r="K28" s="400"/>
      <c r="L28" s="400"/>
      <c r="M28" s="400"/>
      <c r="N28" s="400"/>
    </row>
    <row r="29" spans="2:14" ht="24" customHeight="1">
      <c r="B29" s="400"/>
      <c r="C29" s="400"/>
      <c r="D29" s="400"/>
      <c r="E29" s="400"/>
      <c r="F29" s="400"/>
      <c r="G29" s="400"/>
      <c r="H29" s="400"/>
      <c r="I29" s="400"/>
      <c r="J29" s="400"/>
      <c r="K29" s="400"/>
      <c r="L29" s="400"/>
      <c r="M29" s="400"/>
      <c r="N29" s="400"/>
    </row>
    <row r="30" spans="2:14" ht="24" customHeight="1">
      <c r="B30" s="400"/>
      <c r="C30" s="400"/>
      <c r="D30" s="400"/>
      <c r="E30" s="400"/>
      <c r="F30" s="400"/>
      <c r="G30" s="400"/>
      <c r="H30" s="400"/>
      <c r="I30" s="400"/>
      <c r="J30" s="400"/>
      <c r="K30" s="400"/>
      <c r="L30" s="400"/>
      <c r="M30" s="400"/>
      <c r="N30" s="400"/>
    </row>
    <row r="31" spans="2:14" ht="24" customHeight="1">
      <c r="B31" s="400"/>
      <c r="C31" s="400"/>
      <c r="D31" s="400"/>
      <c r="E31" s="400"/>
      <c r="F31" s="400"/>
      <c r="G31" s="400"/>
      <c r="H31" s="400"/>
      <c r="I31" s="400"/>
      <c r="J31" s="400"/>
      <c r="K31" s="400"/>
      <c r="L31" s="400"/>
      <c r="M31" s="400"/>
      <c r="N31" s="400"/>
    </row>
    <row r="32" spans="2:14" ht="24" customHeight="1">
      <c r="B32" s="400"/>
      <c r="C32" s="400"/>
      <c r="D32" s="400"/>
      <c r="E32" s="400"/>
      <c r="F32" s="400"/>
      <c r="G32" s="400"/>
      <c r="H32" s="400"/>
      <c r="I32" s="400"/>
      <c r="J32" s="400"/>
      <c r="K32" s="400"/>
      <c r="L32" s="400"/>
      <c r="M32" s="400"/>
      <c r="N32" s="400"/>
    </row>
    <row r="33" spans="2:14" ht="24" customHeight="1">
      <c r="B33" s="391" t="s">
        <v>56</v>
      </c>
      <c r="C33" s="391"/>
      <c r="D33" s="391"/>
      <c r="E33" s="391"/>
      <c r="F33" s="391"/>
      <c r="G33" s="391"/>
      <c r="H33" s="391"/>
      <c r="I33" s="391"/>
      <c r="J33" s="391"/>
      <c r="K33" s="64"/>
      <c r="L33" s="64"/>
      <c r="M33" s="64"/>
      <c r="N33" s="64"/>
    </row>
  </sheetData>
  <sheetProtection/>
  <mergeCells count="15">
    <mergeCell ref="B26:N26"/>
    <mergeCell ref="B27:N32"/>
    <mergeCell ref="B33:J33"/>
    <mergeCell ref="D12:I12"/>
    <mergeCell ref="D11:I11"/>
    <mergeCell ref="B17:N23"/>
    <mergeCell ref="B24:N24"/>
    <mergeCell ref="B16:D16"/>
    <mergeCell ref="D14:I14"/>
    <mergeCell ref="D1:N1"/>
    <mergeCell ref="A2:B2"/>
    <mergeCell ref="A3:B3"/>
    <mergeCell ref="A4:B4"/>
    <mergeCell ref="A5:B5"/>
    <mergeCell ref="D7:H7"/>
  </mergeCells>
  <printOptions/>
  <pageMargins left="0.7" right="0.7" top="0.75" bottom="0.75" header="0.3" footer="0.3"/>
  <pageSetup horizontalDpi="600" verticalDpi="600" orientation="landscape" scale="80" r:id="rId2"/>
  <rowBreaks count="1" manualBreakCount="1">
    <brk id="15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P63"/>
  <sheetViews>
    <sheetView zoomScalePageLayoutView="0" workbookViewId="0" topLeftCell="A1">
      <selection activeCell="L8" sqref="L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140625" style="41" customWidth="1"/>
    <col min="4" max="4" width="50.00390625" style="41" customWidth="1"/>
    <col min="5" max="5" width="13.14062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67.5" customHeight="1">
      <c r="A1" s="28" t="s">
        <v>11</v>
      </c>
      <c r="B1" s="50">
        <v>5.1</v>
      </c>
      <c r="C1" s="1" t="s">
        <v>0</v>
      </c>
      <c r="D1" s="407" t="s">
        <v>51</v>
      </c>
      <c r="E1" s="407"/>
      <c r="F1" s="407"/>
      <c r="G1" s="407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58</v>
      </c>
      <c r="G5" s="30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90" t="s">
        <v>19</v>
      </c>
      <c r="C7" s="390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1.5" customHeight="1">
      <c r="B8" s="390">
        <v>1</v>
      </c>
      <c r="C8" s="390"/>
      <c r="D8" s="60" t="s">
        <v>37</v>
      </c>
      <c r="E8" s="55"/>
      <c r="F8" s="408" t="s">
        <v>59</v>
      </c>
      <c r="G8" s="409"/>
      <c r="H8" s="409"/>
      <c r="I8" s="409"/>
      <c r="J8" s="11"/>
      <c r="K8" s="11"/>
      <c r="L8" s="11"/>
      <c r="M8" s="11"/>
      <c r="N8" s="11"/>
      <c r="O8" s="11"/>
    </row>
    <row r="9" spans="2:15" s="10" customFormat="1" ht="236.25" customHeight="1">
      <c r="B9" s="390">
        <v>2</v>
      </c>
      <c r="C9" s="390"/>
      <c r="D9" s="57" t="s">
        <v>76</v>
      </c>
      <c r="E9" s="55"/>
      <c r="F9" s="408" t="s">
        <v>59</v>
      </c>
      <c r="G9" s="409"/>
      <c r="H9" s="409"/>
      <c r="I9" s="409"/>
      <c r="J9" s="11"/>
      <c r="K9" s="11"/>
      <c r="L9" s="11"/>
      <c r="M9" s="11"/>
      <c r="N9" s="11"/>
      <c r="O9" s="11"/>
    </row>
    <row r="10" spans="2:15" s="10" customFormat="1" ht="143.25" customHeight="1">
      <c r="B10" s="390">
        <v>3</v>
      </c>
      <c r="C10" s="390"/>
      <c r="D10" s="57" t="s">
        <v>77</v>
      </c>
      <c r="E10" s="55"/>
      <c r="F10" s="408" t="s">
        <v>60</v>
      </c>
      <c r="G10" s="410"/>
      <c r="H10" s="410"/>
      <c r="I10" s="410"/>
      <c r="J10" s="11"/>
      <c r="K10" s="11"/>
      <c r="L10" s="11"/>
      <c r="M10" s="11"/>
      <c r="N10" s="11"/>
      <c r="O10" s="11"/>
    </row>
    <row r="11" spans="2:15" s="10" customFormat="1" ht="69.75">
      <c r="B11" s="390">
        <v>4</v>
      </c>
      <c r="C11" s="390"/>
      <c r="D11" s="58" t="s">
        <v>78</v>
      </c>
      <c r="E11" s="55"/>
      <c r="F11" s="408" t="s">
        <v>60</v>
      </c>
      <c r="G11" s="410"/>
      <c r="H11" s="410"/>
      <c r="I11" s="410"/>
      <c r="J11" s="11"/>
      <c r="K11" s="11"/>
      <c r="L11" s="11"/>
      <c r="M11" s="11"/>
      <c r="N11" s="11"/>
      <c r="O11" s="11"/>
    </row>
    <row r="12" spans="2:15" s="10" customFormat="1" ht="116.25">
      <c r="B12" s="390">
        <v>5</v>
      </c>
      <c r="C12" s="390"/>
      <c r="D12" s="57" t="s">
        <v>79</v>
      </c>
      <c r="E12" s="55"/>
      <c r="F12" s="408" t="s">
        <v>60</v>
      </c>
      <c r="G12" s="410"/>
      <c r="H12" s="410"/>
      <c r="I12" s="410"/>
      <c r="J12" s="11"/>
      <c r="K12" s="11"/>
      <c r="L12" s="11"/>
      <c r="M12" s="11"/>
      <c r="N12" s="11"/>
      <c r="O12" s="11"/>
    </row>
    <row r="13" spans="4:15" s="10" customFormat="1" ht="18" customHeight="1">
      <c r="D13" s="38"/>
      <c r="I13" s="37"/>
      <c r="J13" s="11"/>
      <c r="K13" s="11"/>
      <c r="L13" s="11"/>
      <c r="M13" s="11"/>
      <c r="N13" s="11"/>
      <c r="O13" s="11"/>
    </row>
    <row r="14" spans="2:15" s="10" customFormat="1" ht="23.25" customHeight="1">
      <c r="B14" s="411" t="s">
        <v>61</v>
      </c>
      <c r="C14" s="411"/>
      <c r="D14" s="411"/>
      <c r="E14" s="411"/>
      <c r="F14" s="411"/>
      <c r="G14" s="411"/>
      <c r="H14" s="411"/>
      <c r="I14" s="41"/>
      <c r="J14" s="11"/>
      <c r="K14" s="11"/>
      <c r="L14" s="11"/>
      <c r="M14" s="11"/>
      <c r="N14" s="11"/>
      <c r="O14" s="11"/>
    </row>
    <row r="15" ht="24" customHeight="1">
      <c r="B15" s="13" t="s">
        <v>62</v>
      </c>
    </row>
    <row r="16" spans="2:8" ht="24" customHeight="1">
      <c r="B16" s="414"/>
      <c r="C16" s="414"/>
      <c r="D16" s="414"/>
      <c r="E16" s="414"/>
      <c r="F16" s="414"/>
      <c r="G16" s="414"/>
      <c r="H16" s="414"/>
    </row>
    <row r="17" spans="2:8" ht="24" customHeight="1">
      <c r="B17" s="414"/>
      <c r="C17" s="414"/>
      <c r="D17" s="414"/>
      <c r="E17" s="414"/>
      <c r="F17" s="414"/>
      <c r="G17" s="414"/>
      <c r="H17" s="414"/>
    </row>
    <row r="18" spans="2:8" ht="24" customHeight="1">
      <c r="B18" s="414"/>
      <c r="C18" s="414"/>
      <c r="D18" s="414"/>
      <c r="E18" s="414"/>
      <c r="F18" s="414"/>
      <c r="G18" s="414"/>
      <c r="H18" s="414"/>
    </row>
    <row r="19" spans="2:8" ht="24" customHeight="1">
      <c r="B19" s="414"/>
      <c r="C19" s="414"/>
      <c r="D19" s="414"/>
      <c r="E19" s="414"/>
      <c r="F19" s="414"/>
      <c r="G19" s="414"/>
      <c r="H19" s="414"/>
    </row>
    <row r="20" spans="2:8" ht="24" customHeight="1">
      <c r="B20" s="414"/>
      <c r="C20" s="414"/>
      <c r="D20" s="414"/>
      <c r="E20" s="414"/>
      <c r="F20" s="414"/>
      <c r="G20" s="414"/>
      <c r="H20" s="414"/>
    </row>
    <row r="21" spans="2:8" ht="24" customHeight="1">
      <c r="B21" s="414"/>
      <c r="C21" s="414"/>
      <c r="D21" s="414"/>
      <c r="E21" s="414"/>
      <c r="F21" s="414"/>
      <c r="G21" s="414"/>
      <c r="H21" s="414"/>
    </row>
    <row r="22" spans="2:8" ht="24" customHeight="1">
      <c r="B22" s="414"/>
      <c r="C22" s="414"/>
      <c r="D22" s="414"/>
      <c r="E22" s="414"/>
      <c r="F22" s="414"/>
      <c r="G22" s="414"/>
      <c r="H22" s="414"/>
    </row>
    <row r="23" spans="2:8" ht="24" customHeight="1">
      <c r="B23" s="414"/>
      <c r="C23" s="414"/>
      <c r="D23" s="414"/>
      <c r="E23" s="414"/>
      <c r="F23" s="414"/>
      <c r="G23" s="414"/>
      <c r="H23" s="414"/>
    </row>
    <row r="24" spans="2:8" ht="24" customHeight="1">
      <c r="B24" s="414"/>
      <c r="C24" s="414"/>
      <c r="D24" s="414"/>
      <c r="E24" s="414"/>
      <c r="F24" s="414"/>
      <c r="G24" s="414"/>
      <c r="H24" s="414"/>
    </row>
    <row r="25" spans="2:8" ht="24" customHeight="1">
      <c r="B25" s="414"/>
      <c r="C25" s="414"/>
      <c r="D25" s="414"/>
      <c r="E25" s="414"/>
      <c r="F25" s="414"/>
      <c r="G25" s="414"/>
      <c r="H25" s="414"/>
    </row>
    <row r="26" spans="2:9" ht="24" customHeight="1">
      <c r="B26" s="391" t="s">
        <v>56</v>
      </c>
      <c r="C26" s="391"/>
      <c r="D26" s="391"/>
      <c r="E26" s="391"/>
      <c r="F26" s="391"/>
      <c r="G26" s="391"/>
      <c r="H26" s="62"/>
      <c r="I26" s="62"/>
    </row>
    <row r="28" spans="2:9" ht="24" customHeight="1">
      <c r="B28" s="59" t="s">
        <v>18</v>
      </c>
      <c r="C28" s="9"/>
      <c r="D28" s="9"/>
      <c r="E28" s="9"/>
      <c r="F28" s="9"/>
      <c r="G28" s="9"/>
      <c r="H28" s="9"/>
      <c r="I28" s="9"/>
    </row>
    <row r="29" spans="1:8" ht="24" customHeight="1">
      <c r="A29" s="61"/>
      <c r="B29" s="413"/>
      <c r="C29" s="413"/>
      <c r="D29" s="413"/>
      <c r="E29" s="413"/>
      <c r="F29" s="413"/>
      <c r="G29" s="413"/>
      <c r="H29" s="413"/>
    </row>
    <row r="30" spans="2:8" ht="24" customHeight="1">
      <c r="B30" s="413"/>
      <c r="C30" s="413"/>
      <c r="D30" s="413"/>
      <c r="E30" s="413"/>
      <c r="F30" s="413"/>
      <c r="G30" s="413"/>
      <c r="H30" s="413"/>
    </row>
    <row r="31" spans="2:8" ht="24" customHeight="1">
      <c r="B31" s="413"/>
      <c r="C31" s="413"/>
      <c r="D31" s="413"/>
      <c r="E31" s="413"/>
      <c r="F31" s="413"/>
      <c r="G31" s="413"/>
      <c r="H31" s="413"/>
    </row>
    <row r="32" spans="2:8" ht="24" customHeight="1">
      <c r="B32" s="413"/>
      <c r="C32" s="413"/>
      <c r="D32" s="413"/>
      <c r="E32" s="413"/>
      <c r="F32" s="413"/>
      <c r="G32" s="413"/>
      <c r="H32" s="413"/>
    </row>
    <row r="33" spans="2:8" ht="24" customHeight="1">
      <c r="B33" s="413"/>
      <c r="C33" s="413"/>
      <c r="D33" s="413"/>
      <c r="E33" s="413"/>
      <c r="F33" s="413"/>
      <c r="G33" s="413"/>
      <c r="H33" s="413"/>
    </row>
    <row r="34" spans="2:8" ht="24" customHeight="1">
      <c r="B34" s="413"/>
      <c r="C34" s="413"/>
      <c r="D34" s="413"/>
      <c r="E34" s="413"/>
      <c r="F34" s="413"/>
      <c r="G34" s="413"/>
      <c r="H34" s="413"/>
    </row>
    <row r="35" spans="2:7" ht="21.75">
      <c r="B35" s="391" t="s">
        <v>56</v>
      </c>
      <c r="C35" s="391"/>
      <c r="D35" s="391"/>
      <c r="E35" s="391"/>
      <c r="F35" s="391"/>
      <c r="G35" s="391"/>
    </row>
    <row r="37" spans="2:15" s="10" customFormat="1" ht="24" customHeight="1">
      <c r="B37" s="411" t="s">
        <v>63</v>
      </c>
      <c r="C37" s="411"/>
      <c r="D37" s="411"/>
      <c r="E37" s="411"/>
      <c r="F37" s="411"/>
      <c r="G37" s="411"/>
      <c r="H37" s="411"/>
      <c r="I37" s="41"/>
      <c r="J37" s="11"/>
      <c r="K37" s="11"/>
      <c r="L37" s="11"/>
      <c r="M37" s="11"/>
      <c r="N37" s="11"/>
      <c r="O37" s="11"/>
    </row>
    <row r="38" ht="24" customHeight="1">
      <c r="B38" s="59" t="s">
        <v>62</v>
      </c>
    </row>
    <row r="39" spans="2:8" ht="24" customHeight="1">
      <c r="B39" s="403"/>
      <c r="C39" s="403"/>
      <c r="D39" s="403"/>
      <c r="E39" s="403"/>
      <c r="F39" s="403"/>
      <c r="G39" s="403"/>
      <c r="H39" s="403"/>
    </row>
    <row r="40" spans="2:8" ht="24" customHeight="1">
      <c r="B40" s="403"/>
      <c r="C40" s="403"/>
      <c r="D40" s="403"/>
      <c r="E40" s="403"/>
      <c r="F40" s="403"/>
      <c r="G40" s="403"/>
      <c r="H40" s="403"/>
    </row>
    <row r="41" spans="2:8" ht="24" customHeight="1">
      <c r="B41" s="403"/>
      <c r="C41" s="403"/>
      <c r="D41" s="403"/>
      <c r="E41" s="403"/>
      <c r="F41" s="403"/>
      <c r="G41" s="403"/>
      <c r="H41" s="403"/>
    </row>
    <row r="42" spans="2:8" ht="24" customHeight="1">
      <c r="B42" s="403"/>
      <c r="C42" s="403"/>
      <c r="D42" s="403"/>
      <c r="E42" s="403"/>
      <c r="F42" s="403"/>
      <c r="G42" s="403"/>
      <c r="H42" s="403"/>
    </row>
    <row r="43" spans="2:8" ht="24" customHeight="1">
      <c r="B43" s="403"/>
      <c r="C43" s="403"/>
      <c r="D43" s="403"/>
      <c r="E43" s="403"/>
      <c r="F43" s="403"/>
      <c r="G43" s="403"/>
      <c r="H43" s="403"/>
    </row>
    <row r="44" spans="2:8" ht="24" customHeight="1">
      <c r="B44" s="403"/>
      <c r="C44" s="403"/>
      <c r="D44" s="403"/>
      <c r="E44" s="403"/>
      <c r="F44" s="403"/>
      <c r="G44" s="403"/>
      <c r="H44" s="403"/>
    </row>
    <row r="45" spans="2:8" ht="24" customHeight="1">
      <c r="B45" s="403"/>
      <c r="C45" s="403"/>
      <c r="D45" s="403"/>
      <c r="E45" s="403"/>
      <c r="F45" s="403"/>
      <c r="G45" s="403"/>
      <c r="H45" s="403"/>
    </row>
    <row r="46" spans="2:8" ht="24" customHeight="1">
      <c r="B46" s="403"/>
      <c r="C46" s="403"/>
      <c r="D46" s="403"/>
      <c r="E46" s="403"/>
      <c r="F46" s="403"/>
      <c r="G46" s="403"/>
      <c r="H46" s="403"/>
    </row>
    <row r="47" spans="2:8" ht="24" customHeight="1">
      <c r="B47" s="403"/>
      <c r="C47" s="403"/>
      <c r="D47" s="403"/>
      <c r="E47" s="403"/>
      <c r="F47" s="403"/>
      <c r="G47" s="403"/>
      <c r="H47" s="403"/>
    </row>
    <row r="48" spans="2:8" ht="24" customHeight="1">
      <c r="B48" s="403"/>
      <c r="C48" s="403"/>
      <c r="D48" s="403"/>
      <c r="E48" s="403"/>
      <c r="F48" s="403"/>
      <c r="G48" s="403"/>
      <c r="H48" s="403"/>
    </row>
    <row r="49" spans="2:8" ht="24" customHeight="1">
      <c r="B49" s="403"/>
      <c r="C49" s="403"/>
      <c r="D49" s="403"/>
      <c r="E49" s="403"/>
      <c r="F49" s="403"/>
      <c r="G49" s="403"/>
      <c r="H49" s="403"/>
    </row>
    <row r="50" spans="2:8" ht="24" customHeight="1">
      <c r="B50" s="403"/>
      <c r="C50" s="403"/>
      <c r="D50" s="403"/>
      <c r="E50" s="403"/>
      <c r="F50" s="403"/>
      <c r="G50" s="403"/>
      <c r="H50" s="403"/>
    </row>
    <row r="51" spans="2:8" ht="24" customHeight="1">
      <c r="B51" s="403"/>
      <c r="C51" s="403"/>
      <c r="D51" s="403"/>
      <c r="E51" s="403"/>
      <c r="F51" s="403"/>
      <c r="G51" s="403"/>
      <c r="H51" s="403"/>
    </row>
    <row r="52" spans="2:13" ht="24" customHeight="1">
      <c r="B52" s="391" t="s">
        <v>56</v>
      </c>
      <c r="C52" s="391"/>
      <c r="D52" s="391"/>
      <c r="E52" s="391"/>
      <c r="F52" s="391"/>
      <c r="G52" s="391"/>
      <c r="H52" s="391"/>
      <c r="I52" s="64"/>
      <c r="J52" s="64"/>
      <c r="K52" s="64"/>
      <c r="L52" s="64"/>
      <c r="M52" s="64"/>
    </row>
    <row r="53" spans="2:13" ht="21.75">
      <c r="B53" s="114"/>
      <c r="C53" s="114"/>
      <c r="D53" s="114"/>
      <c r="E53" s="114"/>
      <c r="F53" s="114"/>
      <c r="G53" s="114"/>
      <c r="H53" s="114"/>
      <c r="I53" s="64"/>
      <c r="J53" s="64"/>
      <c r="K53" s="64"/>
      <c r="L53" s="64"/>
      <c r="M53" s="64"/>
    </row>
    <row r="54" spans="2:9" ht="24" customHeight="1">
      <c r="B54" s="59" t="s">
        <v>18</v>
      </c>
      <c r="C54" s="9"/>
      <c r="D54" s="9"/>
      <c r="E54" s="9"/>
      <c r="F54" s="9"/>
      <c r="G54" s="9"/>
      <c r="H54" s="9"/>
      <c r="I54" s="9"/>
    </row>
    <row r="55" spans="1:8" ht="24" customHeight="1">
      <c r="A55" s="61"/>
      <c r="B55" s="403"/>
      <c r="C55" s="403"/>
      <c r="D55" s="403"/>
      <c r="E55" s="403"/>
      <c r="F55" s="403"/>
      <c r="G55" s="403"/>
      <c r="H55" s="403"/>
    </row>
    <row r="56" spans="2:8" ht="24" customHeight="1">
      <c r="B56" s="403"/>
      <c r="C56" s="403"/>
      <c r="D56" s="403"/>
      <c r="E56" s="403"/>
      <c r="F56" s="403"/>
      <c r="G56" s="403"/>
      <c r="H56" s="403"/>
    </row>
    <row r="57" spans="2:8" ht="24" customHeight="1">
      <c r="B57" s="403"/>
      <c r="C57" s="403"/>
      <c r="D57" s="403"/>
      <c r="E57" s="403"/>
      <c r="F57" s="403"/>
      <c r="G57" s="403"/>
      <c r="H57" s="403"/>
    </row>
    <row r="58" spans="2:8" ht="24" customHeight="1">
      <c r="B58" s="403"/>
      <c r="C58" s="403"/>
      <c r="D58" s="403"/>
      <c r="E58" s="403"/>
      <c r="F58" s="403"/>
      <c r="G58" s="403"/>
      <c r="H58" s="403"/>
    </row>
    <row r="59" spans="2:8" ht="24" customHeight="1">
      <c r="B59" s="403"/>
      <c r="C59" s="403"/>
      <c r="D59" s="403"/>
      <c r="E59" s="403"/>
      <c r="F59" s="403"/>
      <c r="G59" s="403"/>
      <c r="H59" s="403"/>
    </row>
    <row r="60" spans="2:8" ht="24" customHeight="1">
      <c r="B60" s="403"/>
      <c r="C60" s="403"/>
      <c r="D60" s="403"/>
      <c r="E60" s="403"/>
      <c r="F60" s="403"/>
      <c r="G60" s="403"/>
      <c r="H60" s="403"/>
    </row>
    <row r="61" spans="2:7" ht="21.75">
      <c r="B61" s="391" t="s">
        <v>56</v>
      </c>
      <c r="C61" s="391"/>
      <c r="D61" s="391"/>
      <c r="E61" s="391"/>
      <c r="F61" s="391"/>
      <c r="G61" s="391"/>
    </row>
    <row r="62" spans="2:7" ht="21.75">
      <c r="B62" s="114"/>
      <c r="C62" s="114"/>
      <c r="D62" s="114"/>
      <c r="E62" s="114"/>
      <c r="F62" s="114"/>
      <c r="G62" s="114"/>
    </row>
    <row r="63" spans="2:16" s="39" customFormat="1" ht="93.75" customHeight="1">
      <c r="B63" s="46" t="s">
        <v>32</v>
      </c>
      <c r="C63" s="44" t="s">
        <v>0</v>
      </c>
      <c r="D63" s="412" t="s">
        <v>48</v>
      </c>
      <c r="E63" s="412"/>
      <c r="F63" s="412"/>
      <c r="G63" s="412"/>
      <c r="H63" s="412"/>
      <c r="I63" s="412"/>
      <c r="J63" s="26"/>
      <c r="K63" s="26"/>
      <c r="L63" s="26"/>
      <c r="M63" s="26"/>
      <c r="N63" s="26"/>
      <c r="O63" s="26"/>
      <c r="P63" s="40"/>
    </row>
  </sheetData>
  <sheetProtection/>
  <mergeCells count="23">
    <mergeCell ref="B61:G61"/>
    <mergeCell ref="D63:I63"/>
    <mergeCell ref="B14:H14"/>
    <mergeCell ref="B26:G26"/>
    <mergeCell ref="B29:H34"/>
    <mergeCell ref="B35:G35"/>
    <mergeCell ref="B39:H51"/>
    <mergeCell ref="B16:H25"/>
    <mergeCell ref="B7:C7"/>
    <mergeCell ref="B8:C8"/>
    <mergeCell ref="B9:C9"/>
    <mergeCell ref="B52:H52"/>
    <mergeCell ref="B55:H60"/>
    <mergeCell ref="B10:C10"/>
    <mergeCell ref="B11:C11"/>
    <mergeCell ref="B12:C12"/>
    <mergeCell ref="B37:H37"/>
    <mergeCell ref="D1:G1"/>
    <mergeCell ref="F8:I8"/>
    <mergeCell ref="F9:I9"/>
    <mergeCell ref="F10:I10"/>
    <mergeCell ref="F11:I11"/>
    <mergeCell ref="F12:I12"/>
  </mergeCells>
  <printOptions/>
  <pageMargins left="0.7" right="0.7" top="0.62" bottom="0.41" header="0.3" footer="0.3"/>
  <pageSetup horizontalDpi="600" verticalDpi="600" orientation="landscape" paperSize="9" scale="85" r:id="rId2"/>
  <rowBreaks count="2" manualBreakCount="2">
    <brk id="13" max="255" man="1"/>
    <brk id="36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view="pageLayout" zoomScaleNormal="80" workbookViewId="0" topLeftCell="A1">
      <selection activeCell="J12" sqref="J12:J13"/>
    </sheetView>
  </sheetViews>
  <sheetFormatPr defaultColWidth="7.00390625" defaultRowHeight="15"/>
  <cols>
    <col min="1" max="1" width="12.7109375" style="126" customWidth="1"/>
    <col min="2" max="2" width="8.00390625" style="126" customWidth="1"/>
    <col min="3" max="3" width="2.8515625" style="126" customWidth="1"/>
    <col min="4" max="5" width="11.57421875" style="126" customWidth="1"/>
    <col min="6" max="6" width="12.421875" style="126" customWidth="1"/>
    <col min="7" max="7" width="12.28125" style="126" customWidth="1"/>
    <col min="8" max="8" width="13.140625" style="126" customWidth="1"/>
    <col min="9" max="9" width="14.421875" style="126" customWidth="1"/>
    <col min="10" max="10" width="14.7109375" style="126" customWidth="1"/>
    <col min="11" max="11" width="14.8515625" style="126" customWidth="1"/>
    <col min="12" max="16384" width="7.00390625" style="126" customWidth="1"/>
  </cols>
  <sheetData>
    <row r="1" ht="20.25">
      <c r="J1" s="126" t="str">
        <f>summary2023Y!A6</f>
        <v>สำนักงานคดีภาษีอากร</v>
      </c>
    </row>
    <row r="2" spans="1:11" s="119" customFormat="1" ht="31.5" customHeight="1">
      <c r="A2" s="161" t="s">
        <v>94</v>
      </c>
      <c r="B2" s="267">
        <v>3.3</v>
      </c>
      <c r="C2" s="162" t="s">
        <v>0</v>
      </c>
      <c r="D2" s="376" t="s">
        <v>97</v>
      </c>
      <c r="E2" s="377"/>
      <c r="F2" s="377"/>
      <c r="G2" s="377"/>
      <c r="H2" s="377"/>
      <c r="I2" s="377"/>
      <c r="J2" s="377"/>
      <c r="K2" s="202"/>
    </row>
    <row r="3" spans="1:4" s="119" customFormat="1" ht="24.75" customHeight="1">
      <c r="A3" s="383" t="s">
        <v>1</v>
      </c>
      <c r="B3" s="384"/>
      <c r="C3" s="162" t="s">
        <v>0</v>
      </c>
      <c r="D3" s="163">
        <v>5</v>
      </c>
    </row>
    <row r="4" spans="1:5" s="119" customFormat="1" ht="24.75" customHeight="1">
      <c r="A4" s="383" t="s">
        <v>2</v>
      </c>
      <c r="B4" s="384"/>
      <c r="C4" s="164" t="s">
        <v>0</v>
      </c>
      <c r="D4" s="165" t="e">
        <f>IF(E6=1,"N/A",I10)</f>
        <v>#DIV/0!</v>
      </c>
      <c r="E4" s="166"/>
    </row>
    <row r="5" spans="1:5" s="119" customFormat="1" ht="24.75" customHeight="1">
      <c r="A5" s="383" t="s">
        <v>3</v>
      </c>
      <c r="B5" s="384"/>
      <c r="C5" s="164" t="s">
        <v>0</v>
      </c>
      <c r="D5" s="167" t="e">
        <f>IF(D6="N/A","N/A",IF(D6&gt;=4.5,"ดีมาก",IF(D6&gt;=3.5,"ดี",IF(D6&gt;=2.5,"ปานกลาง",IF(D6&gt;=1.5,"ต่ำ","ต่ำมาก")))))</f>
        <v>#DIV/0!</v>
      </c>
      <c r="E5" s="166"/>
    </row>
    <row r="6" spans="1:6" s="119" customFormat="1" ht="24.75" customHeight="1">
      <c r="A6" s="383" t="s">
        <v>4</v>
      </c>
      <c r="B6" s="384"/>
      <c r="C6" s="164" t="s">
        <v>0</v>
      </c>
      <c r="D6" s="168" t="e">
        <f>IF(E6=1,1,J10)</f>
        <v>#DIV/0!</v>
      </c>
      <c r="E6" s="246"/>
      <c r="F6" s="123" t="s">
        <v>5</v>
      </c>
    </row>
    <row r="7" spans="6:7" s="119" customFormat="1" ht="20.25">
      <c r="F7" s="190"/>
      <c r="G7" s="191"/>
    </row>
    <row r="8" spans="1:8" s="170" customFormat="1" ht="26.25" customHeight="1">
      <c r="A8" s="121"/>
      <c r="C8" s="118"/>
      <c r="D8" s="415" t="s">
        <v>6</v>
      </c>
      <c r="E8" s="415"/>
      <c r="F8" s="415"/>
      <c r="G8" s="415"/>
      <c r="H8" s="415"/>
    </row>
    <row r="9" spans="1:10" s="170" customFormat="1" ht="26.25" customHeight="1">
      <c r="A9" s="121"/>
      <c r="C9" s="118"/>
      <c r="D9" s="181" t="s">
        <v>13</v>
      </c>
      <c r="E9" s="181" t="s">
        <v>14</v>
      </c>
      <c r="F9" s="181" t="s">
        <v>15</v>
      </c>
      <c r="G9" s="181" t="s">
        <v>16</v>
      </c>
      <c r="H9" s="181" t="s">
        <v>17</v>
      </c>
      <c r="I9" s="182" t="s">
        <v>2</v>
      </c>
      <c r="J9" s="245" t="s">
        <v>7</v>
      </c>
    </row>
    <row r="10" spans="2:10" s="170" customFormat="1" ht="26.25" customHeight="1">
      <c r="B10" s="179"/>
      <c r="D10" s="180">
        <v>40</v>
      </c>
      <c r="E10" s="180">
        <v>50</v>
      </c>
      <c r="F10" s="180">
        <v>60</v>
      </c>
      <c r="G10" s="180">
        <v>70</v>
      </c>
      <c r="H10" s="180">
        <v>80</v>
      </c>
      <c r="I10" s="184" t="e">
        <f>J13*100/J12</f>
        <v>#DIV/0!</v>
      </c>
      <c r="J10" s="183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70" customFormat="1" ht="20.25">
      <c r="C11" s="196"/>
      <c r="D11" s="197"/>
      <c r="E11" s="198"/>
    </row>
    <row r="12" spans="4:11" s="169" customFormat="1" ht="54.75" customHeight="1">
      <c r="D12" s="372" t="s">
        <v>150</v>
      </c>
      <c r="E12" s="373"/>
      <c r="F12" s="373"/>
      <c r="G12" s="373"/>
      <c r="H12" s="373"/>
      <c r="I12" s="373"/>
      <c r="J12" s="247"/>
      <c r="K12" s="123" t="s">
        <v>8</v>
      </c>
    </row>
    <row r="13" spans="4:11" s="169" customFormat="1" ht="54.75" customHeight="1">
      <c r="D13" s="372" t="s">
        <v>117</v>
      </c>
      <c r="E13" s="372"/>
      <c r="F13" s="372"/>
      <c r="G13" s="372"/>
      <c r="H13" s="372"/>
      <c r="I13" s="372"/>
      <c r="J13" s="247"/>
      <c r="K13" s="123" t="s">
        <v>8</v>
      </c>
    </row>
    <row r="14" spans="4:11" s="169" customFormat="1" ht="31.5" customHeight="1">
      <c r="D14" s="172"/>
      <c r="E14" s="173"/>
      <c r="F14" s="173"/>
      <c r="G14" s="173"/>
      <c r="H14" s="173"/>
      <c r="I14" s="173"/>
      <c r="J14" s="174"/>
      <c r="K14" s="175"/>
    </row>
    <row r="15" spans="4:11" s="169" customFormat="1" ht="54.75" customHeight="1">
      <c r="D15" s="374" t="s">
        <v>99</v>
      </c>
      <c r="E15" s="374"/>
      <c r="F15" s="374"/>
      <c r="G15" s="374"/>
      <c r="H15" s="374"/>
      <c r="I15" s="176" t="e">
        <f>J13*100/J12</f>
        <v>#DIV/0!</v>
      </c>
      <c r="J15" s="174"/>
      <c r="K15" s="175"/>
    </row>
    <row r="16" spans="4:11" s="169" customFormat="1" ht="28.5" customHeight="1">
      <c r="D16" s="172"/>
      <c r="E16" s="173"/>
      <c r="F16" s="173"/>
      <c r="G16" s="173"/>
      <c r="H16" s="173"/>
      <c r="I16" s="173"/>
      <c r="J16" s="174"/>
      <c r="K16" s="175"/>
    </row>
    <row r="17" spans="2:4" s="124" customFormat="1" ht="24" customHeight="1">
      <c r="B17" s="417" t="s">
        <v>62</v>
      </c>
      <c r="C17" s="417"/>
      <c r="D17" s="417"/>
    </row>
    <row r="18" spans="2:11" s="124" customFormat="1" ht="24" customHeight="1">
      <c r="B18" s="381"/>
      <c r="C18" s="381"/>
      <c r="D18" s="381"/>
      <c r="E18" s="381"/>
      <c r="F18" s="381"/>
      <c r="G18" s="381"/>
      <c r="H18" s="381"/>
      <c r="I18" s="381"/>
      <c r="J18" s="381"/>
      <c r="K18" s="381"/>
    </row>
    <row r="19" spans="2:11" s="124" customFormat="1" ht="24" customHeight="1">
      <c r="B19" s="381"/>
      <c r="C19" s="381"/>
      <c r="D19" s="381"/>
      <c r="E19" s="381"/>
      <c r="F19" s="381"/>
      <c r="G19" s="381"/>
      <c r="H19" s="381"/>
      <c r="I19" s="381"/>
      <c r="J19" s="381"/>
      <c r="K19" s="381"/>
    </row>
    <row r="20" spans="2:11" s="124" customFormat="1" ht="24" customHeight="1">
      <c r="B20" s="381"/>
      <c r="C20" s="381"/>
      <c r="D20" s="381"/>
      <c r="E20" s="381"/>
      <c r="F20" s="381"/>
      <c r="G20" s="381"/>
      <c r="H20" s="381"/>
      <c r="I20" s="381"/>
      <c r="J20" s="381"/>
      <c r="K20" s="381"/>
    </row>
    <row r="21" spans="2:11" s="124" customFormat="1" ht="24" customHeight="1">
      <c r="B21" s="381"/>
      <c r="C21" s="381"/>
      <c r="D21" s="381"/>
      <c r="E21" s="381"/>
      <c r="F21" s="381"/>
      <c r="G21" s="381"/>
      <c r="H21" s="381"/>
      <c r="I21" s="381"/>
      <c r="J21" s="381"/>
      <c r="K21" s="381"/>
    </row>
    <row r="22" spans="2:11" s="124" customFormat="1" ht="24" customHeight="1">
      <c r="B22" s="381"/>
      <c r="C22" s="381"/>
      <c r="D22" s="381"/>
      <c r="E22" s="381"/>
      <c r="F22" s="381"/>
      <c r="G22" s="381"/>
      <c r="H22" s="381"/>
      <c r="I22" s="381"/>
      <c r="J22" s="381"/>
      <c r="K22" s="381"/>
    </row>
    <row r="23" spans="2:11" s="124" customFormat="1" ht="24" customHeight="1">
      <c r="B23" s="381"/>
      <c r="C23" s="381"/>
      <c r="D23" s="381"/>
      <c r="E23" s="381"/>
      <c r="F23" s="381"/>
      <c r="G23" s="381"/>
      <c r="H23" s="381"/>
      <c r="I23" s="381"/>
      <c r="J23" s="381"/>
      <c r="K23" s="381"/>
    </row>
    <row r="24" spans="2:11" s="124" customFormat="1" ht="24" customHeight="1">
      <c r="B24" s="417" t="s">
        <v>56</v>
      </c>
      <c r="C24" s="417"/>
      <c r="D24" s="417"/>
      <c r="E24" s="417"/>
      <c r="F24" s="417"/>
      <c r="G24" s="417"/>
      <c r="H24" s="417"/>
      <c r="I24" s="417"/>
      <c r="J24" s="417"/>
      <c r="K24" s="417"/>
    </row>
    <row r="25" spans="2:11" s="124" customFormat="1" ht="24" customHeight="1">
      <c r="B25" s="125"/>
      <c r="C25" s="125"/>
      <c r="D25" s="125"/>
      <c r="E25" s="125"/>
      <c r="F25" s="125"/>
      <c r="G25" s="125"/>
      <c r="H25" s="125"/>
      <c r="I25" s="125"/>
      <c r="J25" s="125"/>
      <c r="K25" s="125"/>
    </row>
    <row r="26" spans="2:11" ht="24" customHeight="1">
      <c r="B26" s="178" t="s">
        <v>18</v>
      </c>
      <c r="C26" s="178"/>
      <c r="D26" s="178"/>
      <c r="E26" s="178"/>
      <c r="F26" s="178"/>
      <c r="G26" s="178"/>
      <c r="H26" s="178"/>
      <c r="I26" s="178"/>
      <c r="J26" s="178"/>
      <c r="K26" s="178"/>
    </row>
    <row r="27" spans="2:11" ht="24" customHeight="1">
      <c r="B27" s="416"/>
      <c r="C27" s="416"/>
      <c r="D27" s="416"/>
      <c r="E27" s="416"/>
      <c r="F27" s="416"/>
      <c r="G27" s="416"/>
      <c r="H27" s="416"/>
      <c r="I27" s="416"/>
      <c r="J27" s="416"/>
      <c r="K27" s="416"/>
    </row>
    <row r="28" spans="2:11" ht="24" customHeight="1">
      <c r="B28" s="416"/>
      <c r="C28" s="416"/>
      <c r="D28" s="416"/>
      <c r="E28" s="416"/>
      <c r="F28" s="416"/>
      <c r="G28" s="416"/>
      <c r="H28" s="416"/>
      <c r="I28" s="416"/>
      <c r="J28" s="416"/>
      <c r="K28" s="416"/>
    </row>
    <row r="29" spans="2:11" ht="24" customHeight="1">
      <c r="B29" s="416"/>
      <c r="C29" s="416"/>
      <c r="D29" s="416"/>
      <c r="E29" s="416"/>
      <c r="F29" s="416"/>
      <c r="G29" s="416"/>
      <c r="H29" s="416"/>
      <c r="I29" s="416"/>
      <c r="J29" s="416"/>
      <c r="K29" s="416"/>
    </row>
    <row r="30" spans="2:11" ht="24" customHeight="1">
      <c r="B30" s="416"/>
      <c r="C30" s="416"/>
      <c r="D30" s="416"/>
      <c r="E30" s="416"/>
      <c r="F30" s="416"/>
      <c r="G30" s="416"/>
      <c r="H30" s="416"/>
      <c r="I30" s="416"/>
      <c r="J30" s="416"/>
      <c r="K30" s="416"/>
    </row>
    <row r="31" spans="2:11" ht="24" customHeight="1">
      <c r="B31" s="416"/>
      <c r="C31" s="416"/>
      <c r="D31" s="416"/>
      <c r="E31" s="416"/>
      <c r="F31" s="416"/>
      <c r="G31" s="416"/>
      <c r="H31" s="416"/>
      <c r="I31" s="416"/>
      <c r="J31" s="416"/>
      <c r="K31" s="416"/>
    </row>
    <row r="32" spans="2:11" ht="24" customHeight="1">
      <c r="B32" s="416"/>
      <c r="C32" s="416"/>
      <c r="D32" s="416"/>
      <c r="E32" s="416"/>
      <c r="F32" s="416"/>
      <c r="G32" s="416"/>
      <c r="H32" s="416"/>
      <c r="I32" s="416"/>
      <c r="J32" s="416"/>
      <c r="K32" s="416"/>
    </row>
    <row r="33" spans="2:10" ht="24" customHeight="1">
      <c r="B33" s="417" t="s">
        <v>56</v>
      </c>
      <c r="C33" s="417"/>
      <c r="D33" s="417"/>
      <c r="E33" s="417"/>
      <c r="F33" s="417"/>
      <c r="G33" s="417"/>
      <c r="H33" s="417"/>
      <c r="I33" s="417"/>
      <c r="J33" s="417"/>
    </row>
    <row r="34" ht="24" customHeight="1"/>
  </sheetData>
  <sheetProtection/>
  <mergeCells count="14">
    <mergeCell ref="B27:K32"/>
    <mergeCell ref="B33:J33"/>
    <mergeCell ref="D12:I12"/>
    <mergeCell ref="D13:I13"/>
    <mergeCell ref="D15:H15"/>
    <mergeCell ref="B17:D17"/>
    <mergeCell ref="B18:K23"/>
    <mergeCell ref="B24:K24"/>
    <mergeCell ref="D2:J2"/>
    <mergeCell ref="A3:B3"/>
    <mergeCell ref="A4:B4"/>
    <mergeCell ref="A5:B5"/>
    <mergeCell ref="A6:B6"/>
    <mergeCell ref="D8:H8"/>
  </mergeCells>
  <printOptions/>
  <pageMargins left="0.4724409448818898" right="0.35433070866141736" top="0.7480314960629921" bottom="0.7480314960629921" header="0.31496062992125984" footer="0.31496062992125984"/>
  <pageSetup horizontalDpi="600" verticalDpi="600" orientation="landscape" scale="90" r:id="rId2"/>
  <headerFooter>
    <oddHeader>&amp;C&amp;G</oddHeader>
    <oddFooter>&amp;R&amp;P</oddFooter>
  </headerFooter>
  <rowBreaks count="1" manualBreakCount="1">
    <brk id="16" max="255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I10" sqref="I10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3.5" customHeight="1">
      <c r="A1" s="48" t="s">
        <v>29</v>
      </c>
      <c r="B1" s="50">
        <v>7.1</v>
      </c>
      <c r="C1" s="47" t="s">
        <v>0</v>
      </c>
      <c r="D1" s="392" t="s">
        <v>88</v>
      </c>
      <c r="E1" s="392"/>
      <c r="F1" s="392"/>
      <c r="G1" s="392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IF(E5=1,"N/A",SUM(E8:E12))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18" t="s">
        <v>64</v>
      </c>
      <c r="G5" s="419"/>
      <c r="H5" s="419"/>
      <c r="I5" s="419"/>
      <c r="J5" s="419"/>
      <c r="K5" s="419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90" t="s">
        <v>19</v>
      </c>
      <c r="C7" s="390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87">
      <c r="B8" s="390">
        <v>1</v>
      </c>
      <c r="C8" s="390"/>
      <c r="D8" s="60" t="s">
        <v>23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72.75" customHeight="1">
      <c r="B9" s="390">
        <v>2</v>
      </c>
      <c r="C9" s="390"/>
      <c r="D9" s="60" t="s">
        <v>24</v>
      </c>
      <c r="E9" s="52"/>
      <c r="F9" s="6" t="s">
        <v>21</v>
      </c>
      <c r="I9" s="11"/>
      <c r="J9" s="11"/>
      <c r="K9" s="11"/>
      <c r="L9" s="11"/>
      <c r="M9" s="11"/>
      <c r="N9" s="11"/>
      <c r="O9" s="11"/>
    </row>
    <row r="10" spans="2:15" s="10" customFormat="1" ht="156" customHeight="1">
      <c r="B10" s="390">
        <v>3</v>
      </c>
      <c r="C10" s="390"/>
      <c r="D10" s="60" t="s">
        <v>73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69" customHeight="1">
      <c r="B11" s="390">
        <v>4</v>
      </c>
      <c r="C11" s="390"/>
      <c r="D11" s="60" t="s">
        <v>74</v>
      </c>
      <c r="E11" s="52"/>
      <c r="F11" s="6" t="s">
        <v>21</v>
      </c>
      <c r="I11" s="11"/>
      <c r="J11" s="11"/>
      <c r="K11" s="11"/>
      <c r="L11" s="11"/>
      <c r="M11" s="11"/>
      <c r="N11" s="11"/>
      <c r="O11" s="11"/>
    </row>
    <row r="12" spans="2:15" s="10" customFormat="1" ht="71.25" customHeight="1">
      <c r="B12" s="390">
        <v>5</v>
      </c>
      <c r="C12" s="390"/>
      <c r="D12" s="60" t="s">
        <v>75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>
      <c r="D13" s="38"/>
      <c r="I13" s="37"/>
      <c r="J13" s="11"/>
      <c r="K13" s="11"/>
      <c r="L13" s="11"/>
      <c r="M13" s="11"/>
      <c r="N13" s="11"/>
      <c r="O13" s="11"/>
    </row>
    <row r="14" ht="21.75">
      <c r="B14" s="59" t="s">
        <v>62</v>
      </c>
    </row>
    <row r="15" spans="2:8" ht="21.75">
      <c r="B15" s="393"/>
      <c r="C15" s="393"/>
      <c r="D15" s="393"/>
      <c r="E15" s="393"/>
      <c r="F15" s="393"/>
      <c r="G15" s="393"/>
      <c r="H15" s="393"/>
    </row>
    <row r="16" spans="2:8" ht="21.75">
      <c r="B16" s="393"/>
      <c r="C16" s="393"/>
      <c r="D16" s="393"/>
      <c r="E16" s="393"/>
      <c r="F16" s="393"/>
      <c r="G16" s="393"/>
      <c r="H16" s="393"/>
    </row>
    <row r="17" spans="2:8" ht="21.75">
      <c r="B17" s="393"/>
      <c r="C17" s="393"/>
      <c r="D17" s="393"/>
      <c r="E17" s="393"/>
      <c r="F17" s="393"/>
      <c r="G17" s="393"/>
      <c r="H17" s="393"/>
    </row>
    <row r="18" spans="2:8" ht="21.75">
      <c r="B18" s="393"/>
      <c r="C18" s="393"/>
      <c r="D18" s="393"/>
      <c r="E18" s="393"/>
      <c r="F18" s="393"/>
      <c r="G18" s="393"/>
      <c r="H18" s="393"/>
    </row>
    <row r="19" spans="2:8" ht="21.75">
      <c r="B19" s="393"/>
      <c r="C19" s="393"/>
      <c r="D19" s="393"/>
      <c r="E19" s="393"/>
      <c r="F19" s="393"/>
      <c r="G19" s="393"/>
      <c r="H19" s="393"/>
    </row>
    <row r="20" spans="2:8" ht="21.75">
      <c r="B20" s="393"/>
      <c r="C20" s="393"/>
      <c r="D20" s="393"/>
      <c r="E20" s="393"/>
      <c r="F20" s="393"/>
      <c r="G20" s="393"/>
      <c r="H20" s="393"/>
    </row>
    <row r="21" spans="2:13" ht="21.75">
      <c r="B21" s="391" t="s">
        <v>56</v>
      </c>
      <c r="C21" s="391"/>
      <c r="D21" s="391"/>
      <c r="E21" s="391"/>
      <c r="F21" s="391"/>
      <c r="G21" s="391"/>
      <c r="H21" s="391"/>
      <c r="I21" s="64"/>
      <c r="J21" s="64"/>
      <c r="K21" s="64"/>
      <c r="L21" s="64"/>
      <c r="M21" s="64"/>
    </row>
    <row r="22" spans="2:13" ht="21.75">
      <c r="B22" s="79"/>
      <c r="C22" s="79"/>
      <c r="D22" s="79"/>
      <c r="E22" s="79"/>
      <c r="F22" s="79"/>
      <c r="G22" s="79"/>
      <c r="H22" s="79"/>
      <c r="I22" s="64"/>
      <c r="J22" s="64"/>
      <c r="K22" s="64"/>
      <c r="L22" s="64"/>
      <c r="M22" s="64"/>
    </row>
    <row r="23" spans="2:9" ht="21.75">
      <c r="B23" s="59" t="s">
        <v>18</v>
      </c>
      <c r="C23" s="9"/>
      <c r="D23" s="9"/>
      <c r="E23" s="9"/>
      <c r="F23" s="9"/>
      <c r="G23" s="9"/>
      <c r="H23" s="9"/>
      <c r="I23" s="9"/>
    </row>
    <row r="24" spans="2:8" ht="21.75">
      <c r="B24" s="403" t="s">
        <v>89</v>
      </c>
      <c r="C24" s="393"/>
      <c r="D24" s="393"/>
      <c r="E24" s="393"/>
      <c r="F24" s="393"/>
      <c r="G24" s="393"/>
      <c r="H24" s="393"/>
    </row>
    <row r="25" spans="2:8" ht="21.75">
      <c r="B25" s="393"/>
      <c r="C25" s="393"/>
      <c r="D25" s="393"/>
      <c r="E25" s="393"/>
      <c r="F25" s="393"/>
      <c r="G25" s="393"/>
      <c r="H25" s="393"/>
    </row>
    <row r="26" spans="2:8" ht="21.75">
      <c r="B26" s="393"/>
      <c r="C26" s="393"/>
      <c r="D26" s="393"/>
      <c r="E26" s="393"/>
      <c r="F26" s="393"/>
      <c r="G26" s="393"/>
      <c r="H26" s="393"/>
    </row>
    <row r="27" spans="2:8" ht="21.75">
      <c r="B27" s="393"/>
      <c r="C27" s="393"/>
      <c r="D27" s="393"/>
      <c r="E27" s="393"/>
      <c r="F27" s="393"/>
      <c r="G27" s="393"/>
      <c r="H27" s="393"/>
    </row>
    <row r="28" spans="2:8" ht="21.75">
      <c r="B28" s="393"/>
      <c r="C28" s="393"/>
      <c r="D28" s="393"/>
      <c r="E28" s="393"/>
      <c r="F28" s="393"/>
      <c r="G28" s="393"/>
      <c r="H28" s="393"/>
    </row>
    <row r="29" spans="2:8" ht="21.75">
      <c r="B29" s="393"/>
      <c r="C29" s="393"/>
      <c r="D29" s="393"/>
      <c r="E29" s="393"/>
      <c r="F29" s="393"/>
      <c r="G29" s="393"/>
      <c r="H29" s="393"/>
    </row>
    <row r="30" spans="2:8" ht="21.75">
      <c r="B30" s="391" t="s">
        <v>56</v>
      </c>
      <c r="C30" s="391"/>
      <c r="D30" s="391"/>
      <c r="E30" s="391"/>
      <c r="F30" s="391"/>
      <c r="G30" s="391"/>
      <c r="H30" s="391"/>
    </row>
  </sheetData>
  <sheetProtection/>
  <mergeCells count="12">
    <mergeCell ref="D1:G1"/>
    <mergeCell ref="B15:H20"/>
    <mergeCell ref="B21:H21"/>
    <mergeCell ref="B24:H29"/>
    <mergeCell ref="B30:H30"/>
    <mergeCell ref="B7:C7"/>
    <mergeCell ref="B8:C8"/>
    <mergeCell ref="B9:C9"/>
    <mergeCell ref="B10:C10"/>
    <mergeCell ref="F5:K5"/>
    <mergeCell ref="B11:C11"/>
    <mergeCell ref="B12:C12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J8" sqref="J8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57421875" style="41" customWidth="1"/>
    <col min="5" max="5" width="13.2812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30</v>
      </c>
      <c r="B1" s="53">
        <v>8.1</v>
      </c>
      <c r="C1" s="85" t="s">
        <v>0</v>
      </c>
      <c r="D1" s="113" t="s">
        <v>25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18" t="s">
        <v>64</v>
      </c>
      <c r="G5" s="419"/>
      <c r="H5" s="419"/>
      <c r="I5" s="419"/>
      <c r="J5" s="419"/>
      <c r="K5" s="419"/>
    </row>
    <row r="6" spans="1:15" s="10" customFormat="1" ht="18.75" customHeight="1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90" t="s">
        <v>19</v>
      </c>
      <c r="C7" s="390"/>
      <c r="D7" s="35" t="s">
        <v>20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351" customHeight="1">
      <c r="B8" s="390">
        <v>1</v>
      </c>
      <c r="C8" s="390"/>
      <c r="D8" s="60" t="s">
        <v>55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.75" customHeight="1">
      <c r="B9" s="390">
        <v>2</v>
      </c>
      <c r="C9" s="390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291.75" customHeight="1">
      <c r="B10" s="390">
        <v>3</v>
      </c>
      <c r="C10" s="390"/>
      <c r="D10" s="60" t="s">
        <v>52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90">
        <v>4</v>
      </c>
      <c r="C11" s="390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40.25" customHeight="1">
      <c r="B12" s="390">
        <v>5</v>
      </c>
      <c r="C12" s="390"/>
      <c r="D12" s="60" t="s">
        <v>72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62</v>
      </c>
    </row>
    <row r="16" spans="2:8" ht="21.75">
      <c r="B16" s="403"/>
      <c r="C16" s="403"/>
      <c r="D16" s="403"/>
      <c r="E16" s="403"/>
      <c r="F16" s="403"/>
      <c r="G16" s="403"/>
      <c r="H16" s="403"/>
    </row>
    <row r="17" spans="2:8" ht="21.75">
      <c r="B17" s="403"/>
      <c r="C17" s="403"/>
      <c r="D17" s="403"/>
      <c r="E17" s="403"/>
      <c r="F17" s="403"/>
      <c r="G17" s="403"/>
      <c r="H17" s="403"/>
    </row>
    <row r="18" spans="2:8" ht="21.75">
      <c r="B18" s="403"/>
      <c r="C18" s="403"/>
      <c r="D18" s="403"/>
      <c r="E18" s="403"/>
      <c r="F18" s="403"/>
      <c r="G18" s="403"/>
      <c r="H18" s="403"/>
    </row>
    <row r="19" spans="2:8" ht="21.75">
      <c r="B19" s="403"/>
      <c r="C19" s="403"/>
      <c r="D19" s="403"/>
      <c r="E19" s="403"/>
      <c r="F19" s="403"/>
      <c r="G19" s="403"/>
      <c r="H19" s="403"/>
    </row>
    <row r="20" spans="2:8" ht="21.75">
      <c r="B20" s="403"/>
      <c r="C20" s="403"/>
      <c r="D20" s="403"/>
      <c r="E20" s="403"/>
      <c r="F20" s="403"/>
      <c r="G20" s="403"/>
      <c r="H20" s="403"/>
    </row>
    <row r="21" spans="2:8" ht="21.75">
      <c r="B21" s="403"/>
      <c r="C21" s="403"/>
      <c r="D21" s="403"/>
      <c r="E21" s="403"/>
      <c r="F21" s="403"/>
      <c r="G21" s="403"/>
      <c r="H21" s="403"/>
    </row>
    <row r="22" spans="2:8" ht="21.75">
      <c r="B22" s="403"/>
      <c r="C22" s="403"/>
      <c r="D22" s="403"/>
      <c r="E22" s="403"/>
      <c r="F22" s="403"/>
      <c r="G22" s="403"/>
      <c r="H22" s="403"/>
    </row>
    <row r="23" spans="2:13" ht="21.75">
      <c r="B23" s="391" t="s">
        <v>56</v>
      </c>
      <c r="C23" s="391"/>
      <c r="D23" s="391"/>
      <c r="E23" s="391"/>
      <c r="F23" s="391"/>
      <c r="G23" s="391"/>
      <c r="H23" s="391"/>
      <c r="I23" s="64"/>
      <c r="J23" s="64"/>
      <c r="K23" s="64"/>
      <c r="L23" s="64"/>
      <c r="M23" s="64"/>
    </row>
    <row r="24" spans="2:13" ht="21.75">
      <c r="B24" s="79"/>
      <c r="C24" s="79"/>
      <c r="D24" s="79"/>
      <c r="E24" s="79"/>
      <c r="F24" s="79"/>
      <c r="G24" s="79"/>
      <c r="H24" s="79"/>
      <c r="I24" s="64"/>
      <c r="J24" s="64"/>
      <c r="K24" s="64"/>
      <c r="L24" s="64"/>
      <c r="M24" s="64"/>
    </row>
    <row r="25" spans="2:9" ht="21.75">
      <c r="B25" s="59" t="s">
        <v>18</v>
      </c>
      <c r="C25" s="9"/>
      <c r="D25" s="9"/>
      <c r="E25" s="9"/>
      <c r="F25" s="9"/>
      <c r="G25" s="9"/>
      <c r="H25" s="9"/>
      <c r="I25" s="9"/>
    </row>
    <row r="26" spans="2:8" ht="21.75">
      <c r="B26" s="403"/>
      <c r="C26" s="403"/>
      <c r="D26" s="403"/>
      <c r="E26" s="403"/>
      <c r="F26" s="403"/>
      <c r="G26" s="403"/>
      <c r="H26" s="403"/>
    </row>
    <row r="27" spans="2:8" ht="21.75">
      <c r="B27" s="403"/>
      <c r="C27" s="403"/>
      <c r="D27" s="403"/>
      <c r="E27" s="403"/>
      <c r="F27" s="403"/>
      <c r="G27" s="403"/>
      <c r="H27" s="403"/>
    </row>
    <row r="28" spans="2:8" ht="21.75">
      <c r="B28" s="403"/>
      <c r="C28" s="403"/>
      <c r="D28" s="403"/>
      <c r="E28" s="403"/>
      <c r="F28" s="403"/>
      <c r="G28" s="403"/>
      <c r="H28" s="403"/>
    </row>
    <row r="29" spans="2:8" ht="21.75">
      <c r="B29" s="403"/>
      <c r="C29" s="403"/>
      <c r="D29" s="403"/>
      <c r="E29" s="403"/>
      <c r="F29" s="403"/>
      <c r="G29" s="403"/>
      <c r="H29" s="403"/>
    </row>
    <row r="30" spans="2:8" ht="21.75">
      <c r="B30" s="403"/>
      <c r="C30" s="403"/>
      <c r="D30" s="403"/>
      <c r="E30" s="403"/>
      <c r="F30" s="403"/>
      <c r="G30" s="403"/>
      <c r="H30" s="403"/>
    </row>
    <row r="31" spans="2:8" ht="21.75">
      <c r="B31" s="403"/>
      <c r="C31" s="403"/>
      <c r="D31" s="403"/>
      <c r="E31" s="403"/>
      <c r="F31" s="403"/>
      <c r="G31" s="403"/>
      <c r="H31" s="403"/>
    </row>
    <row r="32" spans="2:8" ht="21.75">
      <c r="B32" s="403"/>
      <c r="C32" s="403"/>
      <c r="D32" s="403"/>
      <c r="E32" s="403"/>
      <c r="F32" s="403"/>
      <c r="G32" s="403"/>
      <c r="H32" s="403"/>
    </row>
    <row r="33" spans="2:8" ht="21.75">
      <c r="B33" s="391" t="s">
        <v>56</v>
      </c>
      <c r="C33" s="391"/>
      <c r="D33" s="391"/>
      <c r="E33" s="391"/>
      <c r="F33" s="391"/>
      <c r="G33" s="391"/>
      <c r="H33" s="391"/>
    </row>
  </sheetData>
  <sheetProtection/>
  <mergeCells count="11">
    <mergeCell ref="B11:C11"/>
    <mergeCell ref="B12:C12"/>
    <mergeCell ref="F5:K5"/>
    <mergeCell ref="B16:H22"/>
    <mergeCell ref="B23:H23"/>
    <mergeCell ref="B26:H32"/>
    <mergeCell ref="B33:H33"/>
    <mergeCell ref="B7:C7"/>
    <mergeCell ref="B8:C8"/>
    <mergeCell ref="B9:C9"/>
    <mergeCell ref="B10:C10"/>
  </mergeCells>
  <printOptions/>
  <pageMargins left="0.7" right="0.7" top="0.75" bottom="0.75" header="0.3" footer="0.3"/>
  <pageSetup horizontalDpi="600" verticalDpi="600" orientation="landscape" paperSize="9" scale="90" r:id="rId2"/>
  <rowBreaks count="1" manualBreakCount="1">
    <brk id="1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BankPC</dc:creator>
  <cp:keywords/>
  <dc:description/>
  <cp:lastModifiedBy>AGO</cp:lastModifiedBy>
  <cp:lastPrinted>2022-02-10T02:42:43Z</cp:lastPrinted>
  <dcterms:created xsi:type="dcterms:W3CDTF">2018-04-08T08:34:57Z</dcterms:created>
  <dcterms:modified xsi:type="dcterms:W3CDTF">2023-05-22T09:34:31Z</dcterms:modified>
  <cp:category/>
  <cp:version/>
  <cp:contentType/>
  <cp:contentStatus/>
</cp:coreProperties>
</file>