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1" sheetId="3" r:id="rId3"/>
    <sheet name="3.3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<sst xmlns="http://schemas.openxmlformats.org/spreadsheetml/2006/main" count="460" uniqueCount="189">
  <si>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</si>
  <si>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</si>
  <si>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</si>
  <si>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</si>
  <si>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</si>
  <si>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</si>
  <si>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</si>
  <si>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</si>
  <si>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</si>
  <si>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</si>
  <si>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</si>
  <si>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</si>
  <si>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</si>
  <si>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</si>
  <si>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</si>
  <si>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</si>
  <si>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</si>
  <si>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</si>
  <si>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</si>
  <si>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</si>
  <si>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</si>
  <si>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</si>
  <si>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</si>
  <si>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</si>
  <si>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</si>
  <si>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</si>
  <si>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</si>
  <si>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</si>
  <si>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</si>
  <si>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</si>
  <si>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</si>
  <si>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</si>
  <si>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</si>
  <si>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</si>
  <si>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</si>
  <si>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</si>
  <si>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</si>
  <si>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</si>
  <si>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</si>
  <si>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</si>
  <si>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</si>
  <si>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</si>
  <si>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</si>
  <si>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</si>
  <si>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</si>
  <si>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</si>
  <si>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</si>
  <si>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</si>
  <si>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</si>
  <si>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</si>
  <si>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</si>
  <si>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</si>
  <si>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</si>
  <si>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</si>
  <si>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</si>
  <si>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</si>
  <si>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</si>
  <si>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</si>
  <si>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</si>
  <si>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</si>
  <si>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</si>
  <si>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</si>
  <si>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</si>
  <si>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</si>
  <si>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</si>
  <si>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</si>
  <si>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</si>
  <si>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</si>
  <si>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</si>
  <si>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</si>
  <si>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</si>
  <si>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</si>
  <si>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</si>
  <si>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</si>
  <si>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</si>
  <si>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</si>
  <si>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</si>
  <si>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</si>
  <si>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</si>
  <si>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</si>
  <si>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</si>
  <si>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</si>
  <si>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</si>
  <si>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</si>
  <si>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</si>
  <si>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</si>
  <si>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</si>
  <si>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</si>
  <si>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</si>
  <si>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</si>
  <si>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</si>
  <si>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</si>
  <si>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</si>
  <si>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</si>
  <si>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</si>
  <si>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</si>
  <si>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</si>
  <si>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</si>
  <si>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</si>
  <si>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</si>
  <si>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</si>
  <si>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</si>
  <si>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</si>
  <si>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</si>
  <si>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</si>
  <si>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</si>
  <si>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</si>
  <si>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</si>
  <si>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</si>
  <si>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</si>
  <si>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</si>
  <si>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</si>
  <si>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</si>
  <si>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</si>
  <si>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2566</t>
  </si>
  <si>
    <t>มิติที่ 1 ด้านประสิทธิผลตามพันธกิจ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</si>
  <si>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</si>
  <si>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</si>
  <si>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</si>
  <si>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</si>
  <si>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</si>
  <si>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</si>
  <si>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</si>
  <si>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</si>
  <si>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</si>
  <si>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</si>
  <si>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</si>
  <si>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</si>
  <si>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</si>
  <si>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</si>
  <si>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</si>
  <si>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</si>
  <si>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</si>
  <si>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</si>
  <si>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</si>
  <si>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</si>
  <si>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</si>
  <si>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</si>
  <si>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</si>
  <si>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</si>
  <si>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</si>
  <si>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</si>
  <si>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</si>
  <si>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</si>
  <si>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</si>
  <si>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</si>
  <si>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</si>
  <si>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</si>
  <si>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</si>
  <si>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</si>
  <si>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</si>
  <si>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</si>
  <si>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</si>
  <si>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</si>
  <si>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</si>
  <si>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</si>
  <si>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</si>
  <si>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</si>
  <si>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</si>
  <si>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</si>
  <si>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</si>
  <si>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</si>
  <si>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</si>
  <si>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</si>
  <si>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</si>
  <si>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</si>
  <si>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</si>
  <si>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</si>
  <si>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</si>
  <si>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</si>
  <si>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</si>
  <si>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</si>
  <si>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</si>
  <si>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</si>
  <si>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</si>
  <si>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</si>
  <si>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</si>
  <si>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</si>
  <si>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</si>
  <si>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</si>
  <si>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</si>
  <si>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จำนวนคดีอาญาทั้งหมดที่สำนักงานรับสำนวนจากพนักงานสอบสวน
ในปีงบประมาณ พ.ศ. 2566</t>
  </si>
  <si>
    <t>จำนวนคดีอาญาที่สำนักงานรับสำนวนจากพนักงานสอบสวนในปีงบประมาณ พ.ศ. 2566
และพนักงานอัยการสามารถพิจารณา และมีคำสั่งอย่างหนึ่งอย่างใดได้ภายใน 30 วัน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</si>
  <si>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</si>
  <si>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</si>
  <si>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</si>
  <si>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</si>
  <si>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 xml:space="preserve"> ประจำปีงบประมาณ พ.ศ. 2566  (รอบ 12 เดือน)</t>
  </si>
  <si>
    <t>สำนักงานคดีอาญามีนบุรี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</si>
</sst>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9" xfId="77" applyNumberFormat="1" applyFont="1" applyFill="1" applyBorder="1" applyAlignment="1" applyProtection="1">
      <alignment horizontal="center" vertical="top" shrinkToFit="1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9" xfId="91" applyNumberFormat="1" applyFont="1" applyFill="1" applyBorder="1" applyAlignment="1" applyProtection="1">
      <alignment horizontal="center" vertical="top" shrinkToFit="1"/>
      <protection/>
    </xf>
    <xf numFmtId="2" fontId="14" fillId="0" borderId="19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9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21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83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2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2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50" applyFont="1" applyAlignment="1" applyProtection="1">
      <alignment horizontal="left" vertical="center"/>
      <protection/>
    </xf>
    <xf numFmtId="0" fontId="83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21" fillId="0" borderId="18" xfId="91" applyFont="1" applyFill="1" applyBorder="1" applyAlignment="1" applyProtection="1">
      <alignment vertical="top" wrapText="1"/>
      <protection/>
    </xf>
    <xf numFmtId="0" fontId="84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7" xfId="9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horizontal="center" vertical="top" shrinkToFit="1"/>
      <protection/>
    </xf>
    <xf numFmtId="0" fontId="84" fillId="0" borderId="22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196" fontId="14" fillId="0" borderId="0" xfId="62" applyNumberFormat="1" applyFont="1" applyFill="1" applyBorder="1" applyAlignment="1" applyProtection="1">
      <alignment horizontal="center" vertical="center" wrapText="1"/>
      <protection/>
    </xf>
    <xf numFmtId="0" fontId="77" fillId="0" borderId="0" xfId="93" applyFont="1" applyAlignment="1" applyProtection="1">
      <alignment vertical="center"/>
      <protection/>
    </xf>
    <xf numFmtId="0" fontId="81" fillId="0" borderId="0" xfId="0" applyFont="1" applyAlignment="1">
      <alignment/>
    </xf>
    <xf numFmtId="0" fontId="4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Fill="1" applyBorder="1" applyAlignment="1" applyProtection="1">
      <alignment vertical="center" wrapText="1"/>
      <protection/>
    </xf>
    <xf numFmtId="0" fontId="4" fillId="35" borderId="11" xfId="93" applyFont="1" applyFill="1" applyBorder="1" applyAlignment="1" applyProtection="1">
      <alignment horizontal="left" vertical="center" wrapText="1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left" vertical="center"/>
      <protection/>
    </xf>
    <xf numFmtId="0" fontId="13" fillId="35" borderId="11" xfId="50" applyFont="1" applyFill="1" applyBorder="1" applyAlignment="1" applyProtection="1">
      <alignment horizontal="left" vertical="center"/>
      <protection/>
    </xf>
    <xf numFmtId="0" fontId="14" fillId="38" borderId="11" xfId="50" applyFont="1" applyFill="1" applyBorder="1" applyAlignment="1" applyProtection="1">
      <alignment horizontal="left" vertical="center"/>
      <protection/>
    </xf>
    <xf numFmtId="2" fontId="14" fillId="37" borderId="11" xfId="50" applyNumberFormat="1" applyFont="1" applyFill="1" applyBorder="1" applyAlignment="1" applyProtection="1">
      <alignment horizontal="left" vertical="center"/>
      <protection/>
    </xf>
    <xf numFmtId="0" fontId="14" fillId="35" borderId="11" xfId="50" applyFont="1" applyFill="1" applyBorder="1" applyAlignment="1" applyProtection="1">
      <alignment horizontal="left" vertical="top"/>
      <protection/>
    </xf>
    <xf numFmtId="0" fontId="13" fillId="35" borderId="11" xfId="50" applyFont="1" applyFill="1" applyBorder="1" applyAlignment="1" applyProtection="1">
      <alignment horizontal="left" vertical="top"/>
      <protection/>
    </xf>
    <xf numFmtId="0" fontId="14" fillId="38" borderId="11" xfId="50" applyFont="1" applyFill="1" applyBorder="1" applyAlignment="1" applyProtection="1">
      <alignment horizontal="left" vertical="top"/>
      <protection/>
    </xf>
    <xf numFmtId="2" fontId="14" fillId="37" borderId="11" xfId="50" applyNumberFormat="1" applyFont="1" applyFill="1" applyBorder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 vertical="top"/>
      <protection/>
    </xf>
    <xf numFmtId="0" fontId="14" fillId="35" borderId="11" xfId="50" applyFont="1" applyFill="1" applyBorder="1" applyAlignment="1" applyProtection="1">
      <alignment horizontal="center" vertical="top"/>
      <protection/>
    </xf>
    <xf numFmtId="0" fontId="13" fillId="35" borderId="11" xfId="50" applyFont="1" applyFill="1" applyBorder="1" applyAlignment="1" applyProtection="1">
      <alignment horizontal="center" vertical="top"/>
      <protection/>
    </xf>
    <xf numFmtId="0" fontId="14" fillId="38" borderId="11" xfId="50" applyFont="1" applyFill="1" applyBorder="1" applyAlignment="1" applyProtection="1">
      <alignment horizontal="center" vertical="top"/>
      <protection/>
    </xf>
    <xf numFmtId="2" fontId="14" fillId="37" borderId="11" xfId="50" applyNumberFormat="1" applyFont="1" applyFill="1" applyBorder="1" applyAlignment="1" applyProtection="1">
      <alignment horizontal="center" vertical="top"/>
      <protection/>
    </xf>
    <xf numFmtId="0" fontId="14" fillId="0" borderId="0" xfId="50" applyFont="1" applyAlignment="1" applyProtection="1">
      <alignment vertical="top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3" fillId="39" borderId="11" xfId="50" applyFont="1" applyFill="1" applyBorder="1" applyAlignment="1" applyProtection="1">
      <alignment horizontal="center" vertical="center"/>
      <protection/>
    </xf>
    <xf numFmtId="2" fontId="13" fillId="39" borderId="11" xfId="50" applyNumberFormat="1" applyFont="1" applyFill="1" applyBorder="1" applyAlignment="1" applyProtection="1">
      <alignment horizontal="center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1" fontId="22" fillId="0" borderId="16" xfId="91" applyNumberFormat="1" applyFont="1" applyFill="1" applyBorder="1" applyAlignment="1" applyProtection="1">
      <alignment horizontal="right" shrinkToFit="1"/>
      <protection/>
    </xf>
    <xf numFmtId="0" fontId="21" fillId="0" borderId="29" xfId="91" applyFont="1" applyFill="1" applyBorder="1" applyAlignment="1" applyProtection="1">
      <alignment vertical="top" wrapText="1"/>
      <protection/>
    </xf>
    <xf numFmtId="0" fontId="14" fillId="0" borderId="30" xfId="91" applyFont="1" applyFill="1" applyBorder="1" applyAlignment="1" applyProtection="1">
      <alignment horizontal="center" vertical="top" shrinkToFit="1"/>
      <protection/>
    </xf>
    <xf numFmtId="1" fontId="14" fillId="0" borderId="30" xfId="91" applyNumberFormat="1" applyFont="1" applyFill="1" applyBorder="1" applyAlignment="1" applyProtection="1">
      <alignment horizontal="center" vertical="top" shrinkToFit="1"/>
      <protection/>
    </xf>
    <xf numFmtId="2" fontId="14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14" fillId="0" borderId="31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14" fillId="0" borderId="30" xfId="83" applyNumberFormat="1" applyFont="1" applyFill="1" applyBorder="1" applyAlignment="1" applyProtection="1">
      <alignment horizontal="center" vertical="top" shrinkToFit="1"/>
      <protection/>
    </xf>
    <xf numFmtId="195" fontId="21" fillId="0" borderId="32" xfId="91" applyNumberFormat="1" applyFont="1" applyFill="1" applyBorder="1" applyAlignment="1" applyProtection="1">
      <alignment horizontal="center" vertical="top" shrinkToFi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0" fontId="12" fillId="0" borderId="25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21" xfId="91" applyNumberFormat="1" applyFont="1" applyFill="1" applyBorder="1" applyAlignment="1" applyProtection="1">
      <alignment horizontal="center" vertical="center"/>
      <protection/>
    </xf>
    <xf numFmtId="192" fontId="24" fillId="0" borderId="33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39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 locked="0"/>
    </xf>
    <xf numFmtId="0" fontId="13" fillId="0" borderId="0" xfId="91" applyFont="1" applyFill="1" applyBorder="1" applyAlignment="1" applyProtection="1">
      <alignment horizontal="center" vertical="center"/>
      <protection locked="0"/>
    </xf>
    <xf numFmtId="0" fontId="13" fillId="0" borderId="41" xfId="91" applyFont="1" applyFill="1" applyBorder="1" applyAlignment="1" applyProtection="1">
      <alignment horizontal="center" vertical="center"/>
      <protection locked="0"/>
    </xf>
    <xf numFmtId="192" fontId="81" fillId="0" borderId="22" xfId="83" applyNumberFormat="1" applyFont="1" applyFill="1" applyBorder="1" applyAlignment="1" applyProtection="1">
      <alignment horizontal="center" vertical="center" shrinkToFit="1"/>
      <protection/>
    </xf>
    <xf numFmtId="192" fontId="81" fillId="0" borderId="21" xfId="83" applyNumberFormat="1" applyFont="1" applyFill="1" applyBorder="1" applyAlignment="1" applyProtection="1">
      <alignment horizontal="center" vertical="center" shrinkToFit="1"/>
      <protection/>
    </xf>
    <xf numFmtId="0" fontId="14" fillId="0" borderId="27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3" fillId="0" borderId="25" xfId="91" applyFont="1" applyFill="1" applyBorder="1" applyAlignment="1" applyProtection="1">
      <alignment horizontal="center" vertical="center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12" fillId="0" borderId="25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80" fillId="40" borderId="14" xfId="0" applyFont="1" applyFill="1" applyBorder="1" applyAlignment="1">
      <alignment horizontal="left" vertical="center" wrapText="1"/>
    </xf>
    <xf numFmtId="0" fontId="80" fillId="40" borderId="15" xfId="0" applyFont="1" applyFill="1" applyBorder="1" applyAlignment="1">
      <alignment horizontal="left" vertical="center" wrapText="1"/>
    </xf>
    <xf numFmtId="0" fontId="80" fillId="40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33" xfId="62" applyFont="1" applyFill="1" applyBorder="1" applyAlignment="1" applyProtection="1">
      <alignment horizontal="center" vertical="center"/>
      <protection/>
    </xf>
    <xf numFmtId="0" fontId="14" fillId="0" borderId="24" xfId="50" applyFont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26" xfId="50" applyFont="1" applyBorder="1" applyAlignment="1" applyProtection="1">
      <alignment horizontal="center" vertical="center"/>
      <protection/>
    </xf>
    <xf numFmtId="0" fontId="14" fillId="0" borderId="33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42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3" fillId="0" borderId="13" xfId="62" applyFont="1" applyBorder="1" applyAlignment="1" applyProtection="1">
      <alignment horizontal="center" vertical="top"/>
      <protection/>
    </xf>
    <xf numFmtId="0" fontId="13" fillId="0" borderId="25" xfId="62" applyFont="1" applyBorder="1" applyAlignment="1" applyProtection="1">
      <alignment horizontal="center" vertical="top"/>
      <protection/>
    </xf>
    <xf numFmtId="0" fontId="13" fillId="0" borderId="23" xfId="62" applyFont="1" applyBorder="1" applyAlignment="1" applyProtection="1">
      <alignment horizontal="center" vertical="top"/>
      <protection/>
    </xf>
    <xf numFmtId="0" fontId="13" fillId="0" borderId="14" xfId="62" applyFont="1" applyBorder="1" applyAlignment="1" applyProtection="1">
      <alignment horizontal="left" vertical="center" wrapText="1"/>
      <protection/>
    </xf>
    <xf numFmtId="0" fontId="13" fillId="0" borderId="15" xfId="62" applyFont="1" applyBorder="1" applyAlignment="1" applyProtection="1">
      <alignment horizontal="left" vertical="center" wrapText="1"/>
      <protection/>
    </xf>
    <xf numFmtId="0" fontId="13" fillId="0" borderId="12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left" vertical="top" wrapText="1"/>
    </xf>
    <xf numFmtId="0" fontId="13" fillId="0" borderId="24" xfId="62" applyFont="1" applyBorder="1" applyAlignment="1" applyProtection="1">
      <alignment horizontal="center" vertical="top"/>
      <protection/>
    </xf>
    <xf numFmtId="0" fontId="13" fillId="0" borderId="42" xfId="62" applyFont="1" applyBorder="1" applyAlignment="1" applyProtection="1">
      <alignment horizontal="center" vertical="top"/>
      <protection/>
    </xf>
    <xf numFmtId="0" fontId="13" fillId="0" borderId="26" xfId="62" applyFont="1" applyBorder="1" applyAlignment="1" applyProtection="1">
      <alignment horizontal="center" vertical="top"/>
      <protection/>
    </xf>
    <xf numFmtId="0" fontId="14" fillId="0" borderId="11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shrinkToFit="1"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5" xfId="50" applyFont="1" applyFill="1" applyBorder="1" applyAlignment="1" applyProtection="1">
      <alignment horizontal="center" vertical="center"/>
      <protection/>
    </xf>
    <xf numFmtId="0" fontId="80" fillId="40" borderId="11" xfId="0" applyFont="1" applyFill="1" applyBorder="1" applyAlignment="1">
      <alignment horizontal="left" vertical="center" wrapText="1"/>
    </xf>
    <xf numFmtId="0" fontId="14" fillId="35" borderId="13" xfId="50" applyFont="1" applyFill="1" applyBorder="1" applyAlignment="1" applyProtection="1">
      <alignment horizontal="center" vertical="center"/>
      <protection/>
    </xf>
    <xf numFmtId="0" fontId="14" fillId="35" borderId="25" xfId="50" applyFont="1" applyFill="1" applyBorder="1" applyAlignment="1" applyProtection="1">
      <alignment horizontal="center" vertical="center"/>
      <protection/>
    </xf>
    <xf numFmtId="0" fontId="13" fillId="35" borderId="13" xfId="50" applyFont="1" applyFill="1" applyBorder="1" applyAlignment="1" applyProtection="1">
      <alignment horizontal="center" vertical="center"/>
      <protection/>
    </xf>
    <xf numFmtId="0" fontId="13" fillId="35" borderId="25" xfId="50" applyFont="1" applyFill="1" applyBorder="1" applyAlignment="1" applyProtection="1">
      <alignment horizontal="center" vertical="center"/>
      <protection/>
    </xf>
    <xf numFmtId="2" fontId="14" fillId="19" borderId="13" xfId="50" applyNumberFormat="1" applyFont="1" applyFill="1" applyBorder="1" applyAlignment="1" applyProtection="1">
      <alignment horizontal="center" vertical="center"/>
      <protection/>
    </xf>
    <xf numFmtId="2" fontId="14" fillId="19" borderId="25" xfId="50" applyNumberFormat="1" applyFont="1" applyFill="1" applyBorder="1" applyAlignment="1" applyProtection="1">
      <alignment horizontal="center" vertical="center"/>
      <protection/>
    </xf>
    <xf numFmtId="0" fontId="14" fillId="38" borderId="13" xfId="50" applyFont="1" applyFill="1" applyBorder="1" applyAlignment="1" applyProtection="1">
      <alignment horizontal="center" vertical="center"/>
      <protection/>
    </xf>
    <xf numFmtId="0" fontId="14" fillId="38" borderId="25" xfId="50" applyFont="1" applyFill="1" applyBorder="1" applyAlignment="1" applyProtection="1">
      <alignment horizontal="center" vertical="center"/>
      <protection/>
    </xf>
    <xf numFmtId="2" fontId="14" fillId="37" borderId="13" xfId="50" applyNumberFormat="1" applyFont="1" applyFill="1" applyBorder="1" applyAlignment="1" applyProtection="1">
      <alignment horizontal="center" vertical="center"/>
      <protection/>
    </xf>
    <xf numFmtId="2" fontId="14" fillId="37" borderId="25" xfId="50" applyNumberFormat="1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5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5" xfId="50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3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3" fillId="38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Alignment="1" applyProtection="1">
      <alignment horizontal="center" vertical="center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3" fillId="0" borderId="42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3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2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42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7" fillId="0" borderId="0" xfId="50" applyFont="1" applyAlignment="1" applyProtection="1">
      <alignment horizontal="left" vertical="center"/>
      <protection/>
    </xf>
    <xf numFmtId="0" fontId="4" fillId="0" borderId="42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22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457950"/>
          <a:ext cx="219075" cy="1428750"/>
          <a:chOff x="1929912" y="66870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939757" y="66870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939757" y="69922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929912" y="72977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929912" y="75932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929912" y="78987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2"/>
  <sheetViews>
    <sheetView tabSelected="1" zoomScaleSheetLayoutView="110" workbookViewId="0" topLeftCell="A1">
      <selection activeCell="F14" sqref="F14"/>
    </sheetView>
  </sheetViews>
  <sheetFormatPr defaultColWidth="9.140625" defaultRowHeight="15"/>
  <cols>
    <col min="1" max="1" width="5.57421875" style="216" customWidth="1"/>
    <col min="2" max="2" width="41.421875" style="202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05" customWidth="1"/>
    <col min="13" max="13" width="3.7109375" style="205" customWidth="1"/>
    <col min="14" max="14" width="9.57421875" style="205" customWidth="1"/>
    <col min="15" max="16384" width="9.00390625" style="127" customWidth="1"/>
  </cols>
  <sheetData>
    <row r="1" spans="1:14" ht="20.25">
      <c r="A1" s="215"/>
      <c r="B1" s="201"/>
      <c r="C1" s="311" t="s">
        <v>49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20.25">
      <c r="A2" s="215"/>
      <c r="B2" s="201"/>
      <c r="C2" s="311" t="s">
        <v>114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ht="15.75" customHeight="1" thickBot="1">
      <c r="N3" s="206"/>
    </row>
    <row r="4" spans="1:14" ht="24" customHeight="1" thickTop="1">
      <c r="A4" s="317" t="s">
        <v>185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9"/>
    </row>
    <row r="5" spans="1:14" ht="24" customHeight="1">
      <c r="A5" s="324" t="s">
        <v>187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6"/>
    </row>
    <row r="6" spans="1:14" ht="24" customHeight="1" thickBot="1">
      <c r="A6" s="320" t="s">
        <v>188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4" ht="18" customHeight="1" thickTop="1">
      <c r="A7" s="217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</row>
    <row r="8" spans="1:14" s="132" customFormat="1" ht="20.25">
      <c r="A8" s="323" t="s">
        <v>39</v>
      </c>
      <c r="B8" s="323"/>
      <c r="C8" s="330" t="s">
        <v>98</v>
      </c>
      <c r="D8" s="308" t="s">
        <v>38</v>
      </c>
      <c r="E8" s="308" t="s">
        <v>107</v>
      </c>
      <c r="F8" s="117" t="s">
        <v>6</v>
      </c>
      <c r="G8" s="131"/>
      <c r="H8" s="131"/>
      <c r="I8" s="131"/>
      <c r="J8" s="131"/>
      <c r="K8" s="314" t="s">
        <v>2</v>
      </c>
      <c r="L8" s="315"/>
      <c r="M8" s="315"/>
      <c r="N8" s="316"/>
    </row>
    <row r="9" spans="1:14" s="132" customFormat="1" ht="17.25" customHeight="1">
      <c r="A9" s="323"/>
      <c r="B9" s="323"/>
      <c r="C9" s="331"/>
      <c r="D9" s="333"/>
      <c r="E9" s="309"/>
      <c r="F9" s="306">
        <v>1</v>
      </c>
      <c r="G9" s="306">
        <v>2</v>
      </c>
      <c r="H9" s="306">
        <v>3</v>
      </c>
      <c r="I9" s="306">
        <v>4</v>
      </c>
      <c r="J9" s="306">
        <v>5</v>
      </c>
      <c r="K9" s="207" t="s">
        <v>40</v>
      </c>
      <c r="L9" s="208" t="s">
        <v>96</v>
      </c>
      <c r="M9" s="312" t="s">
        <v>113</v>
      </c>
      <c r="N9" s="209" t="s">
        <v>41</v>
      </c>
    </row>
    <row r="10" spans="1:14" s="132" customFormat="1" ht="21.75" customHeight="1">
      <c r="A10" s="323"/>
      <c r="B10" s="323"/>
      <c r="C10" s="332"/>
      <c r="D10" s="334"/>
      <c r="E10" s="310"/>
      <c r="F10" s="307"/>
      <c r="G10" s="307"/>
      <c r="H10" s="307"/>
      <c r="I10" s="307"/>
      <c r="J10" s="307"/>
      <c r="K10" s="210" t="s">
        <v>42</v>
      </c>
      <c r="L10" s="211" t="s">
        <v>43</v>
      </c>
      <c r="M10" s="313"/>
      <c r="N10" s="212" t="s">
        <v>44</v>
      </c>
    </row>
    <row r="11" spans="1:14" s="138" customFormat="1" ht="24.75" customHeight="1">
      <c r="A11" s="304" t="s">
        <v>115</v>
      </c>
      <c r="B11" s="305"/>
      <c r="C11" s="133"/>
      <c r="D11" s="134">
        <f>SUM(D12:D12)</f>
        <v>10</v>
      </c>
      <c r="E11" s="238">
        <f>SUM(E12:E12)</f>
        <v>50</v>
      </c>
      <c r="F11" s="135"/>
      <c r="G11" s="135"/>
      <c r="H11" s="135"/>
      <c r="I11" s="135"/>
      <c r="J11" s="135"/>
      <c r="K11" s="135"/>
      <c r="L11" s="136" t="e">
        <f>SUM(N12:N12)*E16/E11</f>
        <v>#DIV/0!</v>
      </c>
      <c r="M11" s="239" t="e">
        <f>L11</f>
        <v>#DIV/0!</v>
      </c>
      <c r="N11" s="137"/>
    </row>
    <row r="12" spans="1:14" s="151" customFormat="1" ht="65.25" customHeight="1">
      <c r="A12" s="246">
        <v>1.1</v>
      </c>
      <c r="B12" s="247" t="s">
        <v>184</v>
      </c>
      <c r="C12" s="146" t="s">
        <v>45</v>
      </c>
      <c r="D12" s="147">
        <v>10</v>
      </c>
      <c r="E12" s="148">
        <f>D12*100/D16</f>
        <v>50</v>
      </c>
      <c r="F12" s="145">
        <v>60</v>
      </c>
      <c r="G12" s="145">
        <v>65</v>
      </c>
      <c r="H12" s="145">
        <v>70</v>
      </c>
      <c r="I12" s="145">
        <v>75</v>
      </c>
      <c r="J12" s="145">
        <v>80</v>
      </c>
      <c r="K12" s="148" t="e">
        <f>'1.1'!D4</f>
        <v>#DIV/0!</v>
      </c>
      <c r="L12" s="149" t="e">
        <f>'1.1'!D6</f>
        <v>#DIV/0!</v>
      </c>
      <c r="M12" s="239" t="e">
        <f>L12</f>
        <v>#DIV/0!</v>
      </c>
      <c r="N12" s="150" t="e">
        <f>E12*L12/E16</f>
        <v>#DIV/0!</v>
      </c>
    </row>
    <row r="13" spans="1:14" s="138" customFormat="1" ht="24.75" customHeight="1">
      <c r="A13" s="335" t="s">
        <v>95</v>
      </c>
      <c r="B13" s="336"/>
      <c r="C13" s="133"/>
      <c r="D13" s="134">
        <f>SUM(D14:D15)</f>
        <v>10</v>
      </c>
      <c r="E13" s="238">
        <f>SUM(E14:E15)</f>
        <v>50</v>
      </c>
      <c r="F13" s="135"/>
      <c r="G13" s="135"/>
      <c r="H13" s="135"/>
      <c r="I13" s="135"/>
      <c r="J13" s="135"/>
      <c r="K13" s="135"/>
      <c r="L13" s="136" t="e">
        <f>SUM(N14:N15)*E16/E13</f>
        <v>#DIV/0!</v>
      </c>
      <c r="M13" s="239" t="e">
        <f>L13</f>
        <v>#DIV/0!</v>
      </c>
      <c r="N13" s="137"/>
    </row>
    <row r="14" spans="1:18" ht="63" customHeight="1">
      <c r="A14" s="218">
        <v>3.1</v>
      </c>
      <c r="B14" s="203" t="s">
        <v>183</v>
      </c>
      <c r="C14" s="142" t="s">
        <v>45</v>
      </c>
      <c r="D14" s="143">
        <v>5</v>
      </c>
      <c r="E14" s="139">
        <f>D14*100/D16</f>
        <v>25</v>
      </c>
      <c r="F14" s="144">
        <v>89</v>
      </c>
      <c r="G14" s="144">
        <v>91</v>
      </c>
      <c r="H14" s="144">
        <v>93</v>
      </c>
      <c r="I14" s="144">
        <v>95</v>
      </c>
      <c r="J14" s="144">
        <v>97</v>
      </c>
      <c r="K14" s="139" t="e">
        <f>'3.1'!D4</f>
        <v>#DIV/0!</v>
      </c>
      <c r="L14" s="140" t="e">
        <f>'3.1'!D6</f>
        <v>#DIV/0!</v>
      </c>
      <c r="M14" s="294" t="e">
        <f>L14</f>
        <v>#DIV/0!</v>
      </c>
      <c r="N14" s="141" t="e">
        <f>E14*L14/E16</f>
        <v>#DIV/0!</v>
      </c>
      <c r="R14" s="151"/>
    </row>
    <row r="15" spans="1:14" s="151" customFormat="1" ht="47.25" customHeight="1">
      <c r="A15" s="303">
        <v>3.3</v>
      </c>
      <c r="B15" s="295" t="s">
        <v>145</v>
      </c>
      <c r="C15" s="296" t="s">
        <v>45</v>
      </c>
      <c r="D15" s="297">
        <v>5</v>
      </c>
      <c r="E15" s="298">
        <f>D15*100/D16</f>
        <v>25</v>
      </c>
      <c r="F15" s="299">
        <v>40</v>
      </c>
      <c r="G15" s="299">
        <v>50</v>
      </c>
      <c r="H15" s="299">
        <v>60</v>
      </c>
      <c r="I15" s="299">
        <v>70</v>
      </c>
      <c r="J15" s="299">
        <v>80</v>
      </c>
      <c r="K15" s="298" t="e">
        <f>'3.3'!D4</f>
        <v>#DIV/0!</v>
      </c>
      <c r="L15" s="300" t="e">
        <f>'3.3'!D6</f>
        <v>#DIV/0!</v>
      </c>
      <c r="M15" s="301" t="e">
        <f>L15</f>
        <v>#DIV/0!</v>
      </c>
      <c r="N15" s="302" t="e">
        <f>E15*L15/E16</f>
        <v>#DIV/0!</v>
      </c>
    </row>
    <row r="16" spans="1:14" s="158" customFormat="1" ht="26.25" customHeight="1">
      <c r="A16" s="219"/>
      <c r="B16" s="204"/>
      <c r="C16" s="152" t="s">
        <v>46</v>
      </c>
      <c r="D16" s="153">
        <f>SUM(D13+D11)</f>
        <v>20</v>
      </c>
      <c r="E16" s="153">
        <f>E13+E11</f>
        <v>100</v>
      </c>
      <c r="F16" s="154"/>
      <c r="G16" s="154"/>
      <c r="H16" s="154"/>
      <c r="I16" s="155"/>
      <c r="J16" s="155"/>
      <c r="K16" s="156"/>
      <c r="L16" s="327" t="s">
        <v>47</v>
      </c>
      <c r="M16" s="328"/>
      <c r="N16" s="157" t="e">
        <f>SUM(N11:N15)</f>
        <v>#DIV/0!</v>
      </c>
    </row>
    <row r="17" spans="1:14" s="158" customFormat="1" ht="24" customHeight="1">
      <c r="A17" s="220"/>
      <c r="B17" s="237" t="s">
        <v>186</v>
      </c>
      <c r="C17" s="221"/>
      <c r="D17" s="221"/>
      <c r="E17" s="221"/>
      <c r="F17" s="222"/>
      <c r="G17" s="222"/>
      <c r="H17" s="222"/>
      <c r="I17" s="223"/>
      <c r="J17" s="223"/>
      <c r="K17" s="224"/>
      <c r="L17" s="225"/>
      <c r="M17" s="228"/>
      <c r="N17" s="159"/>
    </row>
    <row r="18" spans="1:14" s="158" customFormat="1" ht="24" customHeight="1">
      <c r="A18" s="220"/>
      <c r="B18" s="236" t="s">
        <v>99</v>
      </c>
      <c r="C18" s="229"/>
      <c r="D18" s="229"/>
      <c r="E18" s="229"/>
      <c r="F18" s="222"/>
      <c r="G18" s="222"/>
      <c r="H18" s="222"/>
      <c r="I18" s="222"/>
      <c r="J18" s="222"/>
      <c r="K18" s="222"/>
      <c r="L18" s="230"/>
      <c r="M18" s="231"/>
      <c r="N18" s="159"/>
    </row>
    <row r="19" spans="1:14" s="158" customFormat="1" ht="24" customHeight="1">
      <c r="A19" s="220"/>
      <c r="B19" s="289" t="s">
        <v>108</v>
      </c>
      <c r="C19" s="232" t="s">
        <v>100</v>
      </c>
      <c r="D19" s="233"/>
      <c r="E19" s="233"/>
      <c r="F19" s="234"/>
      <c r="G19" s="227"/>
      <c r="H19" s="222"/>
      <c r="I19" s="222"/>
      <c r="J19" s="222"/>
      <c r="K19" s="222"/>
      <c r="L19" s="230"/>
      <c r="M19" s="231"/>
      <c r="N19" s="159"/>
    </row>
    <row r="20" spans="1:14" s="158" customFormat="1" ht="24" customHeight="1">
      <c r="A20" s="220"/>
      <c r="B20" s="290" t="s">
        <v>109</v>
      </c>
      <c r="C20" s="235" t="s">
        <v>101</v>
      </c>
      <c r="D20" s="234"/>
      <c r="E20" s="234"/>
      <c r="F20" s="234"/>
      <c r="G20" s="234"/>
      <c r="H20" s="222"/>
      <c r="I20" s="222"/>
      <c r="J20" s="222"/>
      <c r="K20" s="222"/>
      <c r="L20" s="230"/>
      <c r="M20" s="231"/>
      <c r="N20" s="159"/>
    </row>
    <row r="21" spans="1:14" s="138" customFormat="1" ht="24" customHeight="1">
      <c r="A21" s="220"/>
      <c r="B21" s="291" t="s">
        <v>110</v>
      </c>
      <c r="C21" s="226" t="s">
        <v>102</v>
      </c>
      <c r="D21" s="227"/>
      <c r="E21" s="227"/>
      <c r="F21" s="227"/>
      <c r="G21" s="227"/>
      <c r="H21" s="222"/>
      <c r="I21" s="222"/>
      <c r="J21" s="222"/>
      <c r="K21" s="222"/>
      <c r="L21" s="230"/>
      <c r="M21" s="231"/>
      <c r="N21" s="159"/>
    </row>
    <row r="22" spans="1:14" s="138" customFormat="1" ht="24" customHeight="1">
      <c r="A22" s="220"/>
      <c r="B22" s="292" t="s">
        <v>111</v>
      </c>
      <c r="C22" s="226" t="s">
        <v>104</v>
      </c>
      <c r="D22" s="227"/>
      <c r="E22" s="227"/>
      <c r="F22" s="222"/>
      <c r="G22" s="222"/>
      <c r="H22" s="222"/>
      <c r="I22" s="222"/>
      <c r="J22" s="222"/>
      <c r="K22" s="222"/>
      <c r="L22" s="230"/>
      <c r="M22" s="231"/>
      <c r="N22" s="159"/>
    </row>
    <row r="23" spans="1:14" s="138" customFormat="1" ht="24" customHeight="1">
      <c r="A23" s="220"/>
      <c r="B23" s="293" t="s">
        <v>112</v>
      </c>
      <c r="C23" s="226" t="s">
        <v>103</v>
      </c>
      <c r="D23" s="227"/>
      <c r="E23" s="227"/>
      <c r="F23" s="222"/>
      <c r="G23" s="222"/>
      <c r="H23" s="222"/>
      <c r="I23" s="222"/>
      <c r="J23" s="222"/>
      <c r="K23" s="222"/>
      <c r="L23" s="230"/>
      <c r="M23" s="231"/>
      <c r="N23" s="159"/>
    </row>
    <row r="24" spans="3:14" ht="20.25">
      <c r="C24" s="160"/>
      <c r="D24" s="160"/>
      <c r="E24" s="160"/>
      <c r="F24" s="161"/>
      <c r="G24" s="161"/>
      <c r="H24" s="161"/>
      <c r="I24" s="161"/>
      <c r="J24" s="161"/>
      <c r="K24" s="161"/>
      <c r="L24" s="213"/>
      <c r="M24" s="213"/>
      <c r="N24" s="213"/>
    </row>
    <row r="25" spans="3:14" ht="20.25">
      <c r="C25" s="160"/>
      <c r="D25" s="160"/>
      <c r="E25" s="160"/>
      <c r="F25" s="161"/>
      <c r="G25" s="161"/>
      <c r="H25" s="161"/>
      <c r="I25" s="161"/>
      <c r="J25" s="161"/>
      <c r="K25" s="161"/>
      <c r="L25" s="213"/>
      <c r="M25" s="213"/>
      <c r="N25" s="213"/>
    </row>
    <row r="26" spans="3:14" ht="20.25">
      <c r="C26" s="160"/>
      <c r="D26" s="160"/>
      <c r="E26" s="160"/>
      <c r="F26" s="161"/>
      <c r="G26" s="161"/>
      <c r="H26" s="161"/>
      <c r="I26" s="161"/>
      <c r="J26" s="161"/>
      <c r="K26" s="161"/>
      <c r="L26" s="213"/>
      <c r="M26" s="213"/>
      <c r="N26" s="213"/>
    </row>
    <row r="27" spans="3:14" ht="20.25">
      <c r="C27" s="160"/>
      <c r="D27" s="160"/>
      <c r="E27" s="160"/>
      <c r="F27" s="161"/>
      <c r="G27" s="161"/>
      <c r="H27" s="161"/>
      <c r="I27" s="161"/>
      <c r="J27" s="161"/>
      <c r="K27" s="161"/>
      <c r="L27" s="213"/>
      <c r="M27" s="213"/>
      <c r="N27" s="213"/>
    </row>
    <row r="28" spans="1:218" s="130" customFormat="1" ht="20.25">
      <c r="A28" s="216"/>
      <c r="B28" s="202"/>
      <c r="C28" s="160"/>
      <c r="D28" s="160"/>
      <c r="E28" s="160"/>
      <c r="F28" s="161"/>
      <c r="G28" s="161"/>
      <c r="H28" s="161"/>
      <c r="I28" s="161"/>
      <c r="J28" s="161"/>
      <c r="K28" s="214"/>
      <c r="L28" s="213"/>
      <c r="M28" s="213"/>
      <c r="N28" s="213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</row>
    <row r="29" spans="1:218" s="130" customFormat="1" ht="20.25">
      <c r="A29" s="216"/>
      <c r="B29" s="202"/>
      <c r="C29" s="160"/>
      <c r="D29" s="160"/>
      <c r="E29" s="160"/>
      <c r="F29" s="161"/>
      <c r="G29" s="161"/>
      <c r="H29" s="161"/>
      <c r="I29" s="161"/>
      <c r="J29" s="161"/>
      <c r="K29" s="214"/>
      <c r="L29" s="213"/>
      <c r="M29" s="213"/>
      <c r="N29" s="213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3:14" ht="20.25">
      <c r="C30" s="160"/>
      <c r="D30" s="160"/>
      <c r="E30" s="160"/>
      <c r="F30" s="161"/>
      <c r="G30" s="161"/>
      <c r="H30" s="161"/>
      <c r="I30" s="161"/>
      <c r="J30" s="161"/>
      <c r="K30" s="161"/>
      <c r="L30" s="213"/>
      <c r="M30" s="213"/>
      <c r="N30" s="213"/>
    </row>
    <row r="31" spans="3:14" ht="20.25">
      <c r="C31" s="160"/>
      <c r="D31" s="160"/>
      <c r="E31" s="160"/>
      <c r="F31" s="161"/>
      <c r="G31" s="161"/>
      <c r="H31" s="161"/>
      <c r="I31" s="161"/>
      <c r="J31" s="161"/>
      <c r="K31" s="161"/>
      <c r="L31" s="213"/>
      <c r="M31" s="213"/>
      <c r="N31" s="213"/>
    </row>
    <row r="32" spans="3:14" ht="20.25">
      <c r="C32" s="160"/>
      <c r="D32" s="160"/>
      <c r="E32" s="160"/>
      <c r="F32" s="161"/>
      <c r="G32" s="161"/>
      <c r="H32" s="161"/>
      <c r="I32" s="161"/>
      <c r="J32" s="161"/>
      <c r="K32" s="161"/>
      <c r="L32" s="213"/>
      <c r="M32" s="213"/>
      <c r="N32" s="213"/>
    </row>
    <row r="33" spans="3:14" ht="20.25">
      <c r="C33" s="160"/>
      <c r="D33" s="160"/>
      <c r="E33" s="160"/>
      <c r="F33" s="161"/>
      <c r="G33" s="161"/>
      <c r="H33" s="161"/>
      <c r="I33" s="161"/>
      <c r="J33" s="161"/>
      <c r="K33" s="161"/>
      <c r="L33" s="213"/>
      <c r="M33" s="213"/>
      <c r="N33" s="213"/>
    </row>
    <row r="34" spans="3:14" ht="20.25">
      <c r="C34" s="160"/>
      <c r="D34" s="160"/>
      <c r="E34" s="160"/>
      <c r="F34" s="161"/>
      <c r="G34" s="161"/>
      <c r="H34" s="161"/>
      <c r="I34" s="161"/>
      <c r="J34" s="161"/>
      <c r="K34" s="161"/>
      <c r="L34" s="213"/>
      <c r="M34" s="213"/>
      <c r="N34" s="213"/>
    </row>
    <row r="35" spans="3:14" ht="20.25">
      <c r="C35" s="160"/>
      <c r="D35" s="160"/>
      <c r="E35" s="160"/>
      <c r="F35" s="161"/>
      <c r="G35" s="161"/>
      <c r="H35" s="161"/>
      <c r="I35" s="161"/>
      <c r="J35" s="161"/>
      <c r="K35" s="161"/>
      <c r="L35" s="213"/>
      <c r="M35" s="213"/>
      <c r="N35" s="213"/>
    </row>
    <row r="36" spans="3:14" ht="20.25">
      <c r="C36" s="160"/>
      <c r="D36" s="160"/>
      <c r="E36" s="160"/>
      <c r="F36" s="161"/>
      <c r="G36" s="161"/>
      <c r="H36" s="161"/>
      <c r="I36" s="161"/>
      <c r="J36" s="161"/>
      <c r="K36" s="161"/>
      <c r="L36" s="213"/>
      <c r="M36" s="213"/>
      <c r="N36" s="213"/>
    </row>
    <row r="37" spans="3:14" ht="20.25">
      <c r="C37" s="160"/>
      <c r="D37" s="160"/>
      <c r="E37" s="160"/>
      <c r="F37" s="161"/>
      <c r="G37" s="161"/>
      <c r="H37" s="161"/>
      <c r="I37" s="161"/>
      <c r="J37" s="161"/>
      <c r="K37" s="161"/>
      <c r="L37" s="213"/>
      <c r="M37" s="213"/>
      <c r="N37" s="213"/>
    </row>
    <row r="38" spans="3:14" ht="20.25">
      <c r="C38" s="160"/>
      <c r="D38" s="160"/>
      <c r="E38" s="160"/>
      <c r="F38" s="161"/>
      <c r="G38" s="161"/>
      <c r="H38" s="161"/>
      <c r="I38" s="161"/>
      <c r="J38" s="161"/>
      <c r="K38" s="161"/>
      <c r="L38" s="213"/>
      <c r="M38" s="213"/>
      <c r="N38" s="213"/>
    </row>
    <row r="39" spans="3:14" ht="20.25">
      <c r="C39" s="160"/>
      <c r="D39" s="160"/>
      <c r="E39" s="160"/>
      <c r="F39" s="161"/>
      <c r="G39" s="161"/>
      <c r="H39" s="161"/>
      <c r="I39" s="161"/>
      <c r="J39" s="161"/>
      <c r="K39" s="161"/>
      <c r="L39" s="213"/>
      <c r="M39" s="213"/>
      <c r="N39" s="213"/>
    </row>
    <row r="40" spans="3:14" ht="20.25">
      <c r="C40" s="160"/>
      <c r="D40" s="160"/>
      <c r="E40" s="160"/>
      <c r="F40" s="161"/>
      <c r="G40" s="161"/>
      <c r="H40" s="161"/>
      <c r="I40" s="161"/>
      <c r="J40" s="161"/>
      <c r="K40" s="161"/>
      <c r="L40" s="213"/>
      <c r="M40" s="213"/>
      <c r="N40" s="213"/>
    </row>
    <row r="41" spans="3:14" ht="20.25">
      <c r="C41" s="160"/>
      <c r="D41" s="160"/>
      <c r="E41" s="160"/>
      <c r="F41" s="161"/>
      <c r="G41" s="161"/>
      <c r="H41" s="161"/>
      <c r="I41" s="161"/>
      <c r="J41" s="161"/>
      <c r="K41" s="161"/>
      <c r="L41" s="213"/>
      <c r="M41" s="213"/>
      <c r="N41" s="213"/>
    </row>
    <row r="42" spans="3:14" ht="20.25">
      <c r="C42" s="160"/>
      <c r="D42" s="160"/>
      <c r="E42" s="160"/>
      <c r="F42" s="161"/>
      <c r="G42" s="161"/>
      <c r="H42" s="161"/>
      <c r="I42" s="161"/>
      <c r="J42" s="161"/>
      <c r="K42" s="161"/>
      <c r="L42" s="213"/>
      <c r="M42" s="213"/>
      <c r="N42" s="213"/>
    </row>
    <row r="43" spans="3:14" ht="20.25">
      <c r="C43" s="160"/>
      <c r="D43" s="160"/>
      <c r="E43" s="160"/>
      <c r="F43" s="161"/>
      <c r="G43" s="161"/>
      <c r="H43" s="161"/>
      <c r="I43" s="161"/>
      <c r="J43" s="161"/>
      <c r="K43" s="161"/>
      <c r="L43" s="213"/>
      <c r="M43" s="213"/>
      <c r="N43" s="213"/>
    </row>
    <row r="44" spans="3:14" ht="20.25">
      <c r="C44" s="160"/>
      <c r="D44" s="160"/>
      <c r="E44" s="160"/>
      <c r="F44" s="161"/>
      <c r="G44" s="161"/>
      <c r="H44" s="161"/>
      <c r="I44" s="161"/>
      <c r="J44" s="161"/>
      <c r="K44" s="161"/>
      <c r="L44" s="213"/>
      <c r="M44" s="213"/>
      <c r="N44" s="213"/>
    </row>
    <row r="45" spans="3:14" ht="20.25">
      <c r="C45" s="160"/>
      <c r="D45" s="160"/>
      <c r="E45" s="160"/>
      <c r="F45" s="161"/>
      <c r="G45" s="161"/>
      <c r="H45" s="161"/>
      <c r="I45" s="161"/>
      <c r="J45" s="161"/>
      <c r="K45" s="161"/>
      <c r="L45" s="213"/>
      <c r="M45" s="213"/>
      <c r="N45" s="213"/>
    </row>
    <row r="46" spans="3:14" ht="20.25">
      <c r="C46" s="160"/>
      <c r="D46" s="160"/>
      <c r="E46" s="160"/>
      <c r="F46" s="161"/>
      <c r="G46" s="161"/>
      <c r="H46" s="161"/>
      <c r="I46" s="161"/>
      <c r="J46" s="161"/>
      <c r="K46" s="161"/>
      <c r="L46" s="213"/>
      <c r="M46" s="213"/>
      <c r="N46" s="213"/>
    </row>
    <row r="47" spans="3:14" ht="20.25">
      <c r="C47" s="160"/>
      <c r="D47" s="160"/>
      <c r="E47" s="160"/>
      <c r="F47" s="161"/>
      <c r="G47" s="161"/>
      <c r="H47" s="161"/>
      <c r="I47" s="161"/>
      <c r="J47" s="161"/>
      <c r="K47" s="161"/>
      <c r="L47" s="213"/>
      <c r="M47" s="213"/>
      <c r="N47" s="213"/>
    </row>
    <row r="48" spans="3:14" ht="20.25">
      <c r="C48" s="160"/>
      <c r="D48" s="160"/>
      <c r="E48" s="160"/>
      <c r="F48" s="161"/>
      <c r="G48" s="161"/>
      <c r="H48" s="161"/>
      <c r="I48" s="161"/>
      <c r="J48" s="161"/>
      <c r="K48" s="161"/>
      <c r="L48" s="213"/>
      <c r="M48" s="213"/>
      <c r="N48" s="213"/>
    </row>
    <row r="49" spans="3:14" ht="20.25">
      <c r="C49" s="160"/>
      <c r="D49" s="160"/>
      <c r="E49" s="160"/>
      <c r="F49" s="161"/>
      <c r="G49" s="161"/>
      <c r="H49" s="161"/>
      <c r="I49" s="161"/>
      <c r="J49" s="161"/>
      <c r="K49" s="161"/>
      <c r="L49" s="213"/>
      <c r="M49" s="213"/>
      <c r="N49" s="213"/>
    </row>
    <row r="50" spans="3:14" ht="20.25">
      <c r="C50" s="160"/>
      <c r="D50" s="160"/>
      <c r="E50" s="160"/>
      <c r="F50" s="161"/>
      <c r="G50" s="161"/>
      <c r="H50" s="161"/>
      <c r="I50" s="161"/>
      <c r="J50" s="161"/>
      <c r="K50" s="161"/>
      <c r="L50" s="213"/>
      <c r="M50" s="213"/>
      <c r="N50" s="213"/>
    </row>
    <row r="51" spans="3:14" ht="20.25">
      <c r="C51" s="160"/>
      <c r="D51" s="160"/>
      <c r="E51" s="160"/>
      <c r="F51" s="161"/>
      <c r="G51" s="161"/>
      <c r="H51" s="161"/>
      <c r="I51" s="161"/>
      <c r="J51" s="161"/>
      <c r="K51" s="161"/>
      <c r="L51" s="213"/>
      <c r="M51" s="213"/>
      <c r="N51" s="213"/>
    </row>
    <row r="52" spans="3:14" ht="20.25">
      <c r="C52" s="160"/>
      <c r="D52" s="160"/>
      <c r="E52" s="160"/>
      <c r="F52" s="161"/>
      <c r="G52" s="161"/>
      <c r="H52" s="161"/>
      <c r="I52" s="161"/>
      <c r="J52" s="161"/>
      <c r="K52" s="161"/>
      <c r="L52" s="213"/>
      <c r="M52" s="213"/>
      <c r="N52" s="213"/>
    </row>
    <row r="53" spans="3:14" ht="20.25">
      <c r="C53" s="160"/>
      <c r="D53" s="160"/>
      <c r="E53" s="160"/>
      <c r="F53" s="161"/>
      <c r="G53" s="161"/>
      <c r="H53" s="161"/>
      <c r="I53" s="161"/>
      <c r="J53" s="161"/>
      <c r="K53" s="161"/>
      <c r="L53" s="213"/>
      <c r="M53" s="213"/>
      <c r="N53" s="213"/>
    </row>
    <row r="54" spans="3:14" ht="20.25">
      <c r="C54" s="160"/>
      <c r="D54" s="160"/>
      <c r="E54" s="160"/>
      <c r="F54" s="161"/>
      <c r="G54" s="161"/>
      <c r="H54" s="161"/>
      <c r="I54" s="161"/>
      <c r="J54" s="161"/>
      <c r="K54" s="161"/>
      <c r="L54" s="213"/>
      <c r="M54" s="213"/>
      <c r="N54" s="213"/>
    </row>
    <row r="55" spans="3:14" ht="20.25">
      <c r="C55" s="160"/>
      <c r="D55" s="160"/>
      <c r="E55" s="160"/>
      <c r="F55" s="161"/>
      <c r="G55" s="161"/>
      <c r="H55" s="161"/>
      <c r="I55" s="161"/>
      <c r="J55" s="161"/>
      <c r="K55" s="161"/>
      <c r="L55" s="213"/>
      <c r="M55" s="213"/>
      <c r="N55" s="213"/>
    </row>
    <row r="56" spans="3:14" ht="20.25">
      <c r="C56" s="160"/>
      <c r="D56" s="160"/>
      <c r="E56" s="160"/>
      <c r="F56" s="161"/>
      <c r="G56" s="161"/>
      <c r="H56" s="161"/>
      <c r="I56" s="161"/>
      <c r="J56" s="161"/>
      <c r="K56" s="161"/>
      <c r="L56" s="213"/>
      <c r="M56" s="213"/>
      <c r="N56" s="213"/>
    </row>
    <row r="57" spans="3:14" ht="20.25">
      <c r="C57" s="160"/>
      <c r="D57" s="160"/>
      <c r="E57" s="160"/>
      <c r="F57" s="161"/>
      <c r="G57" s="161"/>
      <c r="H57" s="161"/>
      <c r="I57" s="161"/>
      <c r="J57" s="161"/>
      <c r="K57" s="161"/>
      <c r="L57" s="213"/>
      <c r="M57" s="213"/>
      <c r="N57" s="213"/>
    </row>
    <row r="58" spans="3:14" ht="20.25">
      <c r="C58" s="160"/>
      <c r="D58" s="160"/>
      <c r="E58" s="160"/>
      <c r="F58" s="161"/>
      <c r="G58" s="161"/>
      <c r="H58" s="161"/>
      <c r="I58" s="161"/>
      <c r="J58" s="161"/>
      <c r="K58" s="161"/>
      <c r="L58" s="213"/>
      <c r="M58" s="213"/>
      <c r="N58" s="213"/>
    </row>
    <row r="59" spans="3:14" ht="20.25">
      <c r="C59" s="160"/>
      <c r="D59" s="160"/>
      <c r="E59" s="160"/>
      <c r="F59" s="161"/>
      <c r="G59" s="161"/>
      <c r="H59" s="161"/>
      <c r="I59" s="161"/>
      <c r="J59" s="161"/>
      <c r="K59" s="161"/>
      <c r="L59" s="213"/>
      <c r="M59" s="213"/>
      <c r="N59" s="213"/>
    </row>
    <row r="60" spans="3:14" ht="20.25">
      <c r="C60" s="160"/>
      <c r="D60" s="160"/>
      <c r="E60" s="160"/>
      <c r="F60" s="161"/>
      <c r="G60" s="161"/>
      <c r="H60" s="161"/>
      <c r="I60" s="161"/>
      <c r="J60" s="161"/>
      <c r="K60" s="161"/>
      <c r="L60" s="213"/>
      <c r="M60" s="213"/>
      <c r="N60" s="213"/>
    </row>
    <row r="61" spans="3:14" ht="20.25">
      <c r="C61" s="160"/>
      <c r="D61" s="160"/>
      <c r="E61" s="160"/>
      <c r="F61" s="161"/>
      <c r="G61" s="161"/>
      <c r="H61" s="161"/>
      <c r="I61" s="161"/>
      <c r="J61" s="161"/>
      <c r="K61" s="161"/>
      <c r="L61" s="213"/>
      <c r="M61" s="213"/>
      <c r="N61" s="213"/>
    </row>
    <row r="62" spans="3:14" ht="20.25">
      <c r="C62" s="160"/>
      <c r="D62" s="160"/>
      <c r="E62" s="160"/>
      <c r="F62" s="161"/>
      <c r="G62" s="161"/>
      <c r="H62" s="161"/>
      <c r="I62" s="161"/>
      <c r="J62" s="161"/>
      <c r="K62" s="161"/>
      <c r="L62" s="213"/>
      <c r="M62" s="213"/>
      <c r="N62" s="213"/>
    </row>
    <row r="63" spans="3:14" ht="20.25">
      <c r="C63" s="160"/>
      <c r="D63" s="160"/>
      <c r="E63" s="160"/>
      <c r="F63" s="161"/>
      <c r="G63" s="161"/>
      <c r="H63" s="161"/>
      <c r="I63" s="161"/>
      <c r="J63" s="161"/>
      <c r="K63" s="161"/>
      <c r="L63" s="213"/>
      <c r="M63" s="213"/>
      <c r="N63" s="213"/>
    </row>
    <row r="64" spans="3:14" ht="20.25">
      <c r="C64" s="160"/>
      <c r="D64" s="160"/>
      <c r="E64" s="160"/>
      <c r="F64" s="161"/>
      <c r="G64" s="161"/>
      <c r="H64" s="161"/>
      <c r="I64" s="161"/>
      <c r="J64" s="161"/>
      <c r="K64" s="161"/>
      <c r="L64" s="213"/>
      <c r="M64" s="213"/>
      <c r="N64" s="213"/>
    </row>
    <row r="65" spans="3:14" ht="20.25">
      <c r="C65" s="160"/>
      <c r="D65" s="160"/>
      <c r="E65" s="160"/>
      <c r="F65" s="161"/>
      <c r="G65" s="161"/>
      <c r="H65" s="161"/>
      <c r="I65" s="161"/>
      <c r="J65" s="161"/>
      <c r="K65" s="161"/>
      <c r="L65" s="213"/>
      <c r="M65" s="213"/>
      <c r="N65" s="213"/>
    </row>
    <row r="66" spans="3:14" ht="20.25">
      <c r="C66" s="160"/>
      <c r="D66" s="160"/>
      <c r="E66" s="160"/>
      <c r="F66" s="161"/>
      <c r="G66" s="161"/>
      <c r="H66" s="161"/>
      <c r="I66" s="161"/>
      <c r="J66" s="161"/>
      <c r="K66" s="161"/>
      <c r="L66" s="213"/>
      <c r="M66" s="213"/>
      <c r="N66" s="213"/>
    </row>
    <row r="67" spans="3:14" ht="20.25">
      <c r="C67" s="160"/>
      <c r="D67" s="160"/>
      <c r="E67" s="160"/>
      <c r="F67" s="161"/>
      <c r="G67" s="161"/>
      <c r="H67" s="161"/>
      <c r="I67" s="161"/>
      <c r="J67" s="161"/>
      <c r="K67" s="161"/>
      <c r="L67" s="213"/>
      <c r="M67" s="213"/>
      <c r="N67" s="213"/>
    </row>
    <row r="68" spans="3:14" ht="20.25">
      <c r="C68" s="160"/>
      <c r="D68" s="160"/>
      <c r="E68" s="160"/>
      <c r="F68" s="161"/>
      <c r="G68" s="161"/>
      <c r="H68" s="161"/>
      <c r="I68" s="161"/>
      <c r="J68" s="161"/>
      <c r="K68" s="161"/>
      <c r="L68" s="213"/>
      <c r="M68" s="213"/>
      <c r="N68" s="213"/>
    </row>
    <row r="69" spans="3:14" ht="20.25">
      <c r="C69" s="160"/>
      <c r="D69" s="160"/>
      <c r="E69" s="160"/>
      <c r="F69" s="161"/>
      <c r="G69" s="161"/>
      <c r="H69" s="161"/>
      <c r="I69" s="161"/>
      <c r="J69" s="161"/>
      <c r="K69" s="161"/>
      <c r="L69" s="213"/>
      <c r="M69" s="213"/>
      <c r="N69" s="213"/>
    </row>
    <row r="70" spans="3:14" ht="20.25">
      <c r="C70" s="160"/>
      <c r="D70" s="160"/>
      <c r="E70" s="160"/>
      <c r="F70" s="161"/>
      <c r="G70" s="161"/>
      <c r="H70" s="161"/>
      <c r="I70" s="161"/>
      <c r="J70" s="161"/>
      <c r="K70" s="161"/>
      <c r="L70" s="213"/>
      <c r="M70" s="213"/>
      <c r="N70" s="213"/>
    </row>
    <row r="71" spans="3:14" ht="20.25">
      <c r="C71" s="160"/>
      <c r="D71" s="160"/>
      <c r="E71" s="160"/>
      <c r="F71" s="161"/>
      <c r="G71" s="161"/>
      <c r="H71" s="161"/>
      <c r="I71" s="161"/>
      <c r="J71" s="161"/>
      <c r="K71" s="161"/>
      <c r="L71" s="213"/>
      <c r="M71" s="213"/>
      <c r="N71" s="213"/>
    </row>
    <row r="72" spans="3:14" ht="20.25">
      <c r="C72" s="160"/>
      <c r="D72" s="160"/>
      <c r="E72" s="160"/>
      <c r="F72" s="161"/>
      <c r="G72" s="161"/>
      <c r="H72" s="161"/>
      <c r="I72" s="161"/>
      <c r="J72" s="161"/>
      <c r="K72" s="161"/>
      <c r="L72" s="213"/>
      <c r="M72" s="213"/>
      <c r="N72" s="213"/>
    </row>
    <row r="73" spans="3:14" ht="20.25">
      <c r="C73" s="160"/>
      <c r="D73" s="160"/>
      <c r="E73" s="160"/>
      <c r="F73" s="161"/>
      <c r="G73" s="161"/>
      <c r="H73" s="161"/>
      <c r="I73" s="161"/>
      <c r="J73" s="161"/>
      <c r="K73" s="161"/>
      <c r="L73" s="213"/>
      <c r="M73" s="213"/>
      <c r="N73" s="213"/>
    </row>
    <row r="74" spans="3:14" ht="20.25">
      <c r="C74" s="160"/>
      <c r="D74" s="160"/>
      <c r="E74" s="160"/>
      <c r="F74" s="161"/>
      <c r="G74" s="161"/>
      <c r="H74" s="161"/>
      <c r="I74" s="161"/>
      <c r="J74" s="161"/>
      <c r="K74" s="161"/>
      <c r="L74" s="213"/>
      <c r="M74" s="213"/>
      <c r="N74" s="213"/>
    </row>
    <row r="75" spans="3:14" ht="20.25">
      <c r="C75" s="160"/>
      <c r="D75" s="160"/>
      <c r="E75" s="160"/>
      <c r="F75" s="161"/>
      <c r="G75" s="161"/>
      <c r="H75" s="161"/>
      <c r="I75" s="161"/>
      <c r="J75" s="161"/>
      <c r="K75" s="161"/>
      <c r="L75" s="213"/>
      <c r="M75" s="213"/>
      <c r="N75" s="213"/>
    </row>
    <row r="76" spans="3:14" ht="20.25">
      <c r="C76" s="160"/>
      <c r="D76" s="160"/>
      <c r="E76" s="160"/>
      <c r="F76" s="161"/>
      <c r="G76" s="161"/>
      <c r="H76" s="161"/>
      <c r="I76" s="161"/>
      <c r="J76" s="161"/>
      <c r="K76" s="161"/>
      <c r="L76" s="213"/>
      <c r="M76" s="213"/>
      <c r="N76" s="213"/>
    </row>
    <row r="77" spans="3:14" ht="20.25">
      <c r="C77" s="160"/>
      <c r="D77" s="160"/>
      <c r="E77" s="160"/>
      <c r="F77" s="161"/>
      <c r="G77" s="161"/>
      <c r="H77" s="161"/>
      <c r="I77" s="161"/>
      <c r="J77" s="161"/>
      <c r="K77" s="161"/>
      <c r="L77" s="213"/>
      <c r="M77" s="213"/>
      <c r="N77" s="213"/>
    </row>
    <row r="78" spans="3:14" ht="20.25">
      <c r="C78" s="160"/>
      <c r="D78" s="160"/>
      <c r="E78" s="160"/>
      <c r="F78" s="161"/>
      <c r="G78" s="161"/>
      <c r="H78" s="161"/>
      <c r="I78" s="161"/>
      <c r="J78" s="161"/>
      <c r="K78" s="161"/>
      <c r="L78" s="213"/>
      <c r="M78" s="213"/>
      <c r="N78" s="213"/>
    </row>
    <row r="79" spans="3:14" ht="20.25">
      <c r="C79" s="160"/>
      <c r="D79" s="160"/>
      <c r="E79" s="160"/>
      <c r="F79" s="161"/>
      <c r="G79" s="161"/>
      <c r="H79" s="161"/>
      <c r="I79" s="161"/>
      <c r="J79" s="161"/>
      <c r="K79" s="161"/>
      <c r="L79" s="213"/>
      <c r="M79" s="213"/>
      <c r="N79" s="213"/>
    </row>
    <row r="80" spans="3:14" ht="20.25">
      <c r="C80" s="160"/>
      <c r="D80" s="160"/>
      <c r="E80" s="160"/>
      <c r="F80" s="161"/>
      <c r="G80" s="161"/>
      <c r="H80" s="161"/>
      <c r="I80" s="161"/>
      <c r="J80" s="161"/>
      <c r="K80" s="161"/>
      <c r="L80" s="213"/>
      <c r="M80" s="213"/>
      <c r="N80" s="213"/>
    </row>
    <row r="81" spans="3:14" ht="20.25">
      <c r="C81" s="160"/>
      <c r="D81" s="160"/>
      <c r="E81" s="160"/>
      <c r="F81" s="161"/>
      <c r="G81" s="161"/>
      <c r="H81" s="161"/>
      <c r="I81" s="161"/>
      <c r="J81" s="161"/>
      <c r="K81" s="161"/>
      <c r="L81" s="213"/>
      <c r="M81" s="213"/>
      <c r="N81" s="213"/>
    </row>
    <row r="82" spans="3:14" ht="20.25">
      <c r="C82" s="160"/>
      <c r="D82" s="160"/>
      <c r="E82" s="160"/>
      <c r="F82" s="161"/>
      <c r="G82" s="161"/>
      <c r="H82" s="161"/>
      <c r="I82" s="161"/>
      <c r="J82" s="161"/>
      <c r="K82" s="161"/>
      <c r="L82" s="213"/>
      <c r="M82" s="213"/>
      <c r="N82" s="213"/>
    </row>
    <row r="83" spans="3:14" ht="20.25">
      <c r="C83" s="160"/>
      <c r="D83" s="160"/>
      <c r="E83" s="160"/>
      <c r="F83" s="161"/>
      <c r="G83" s="161"/>
      <c r="H83" s="161"/>
      <c r="I83" s="161"/>
      <c r="J83" s="161"/>
      <c r="K83" s="161"/>
      <c r="L83" s="213"/>
      <c r="M83" s="213"/>
      <c r="N83" s="213"/>
    </row>
    <row r="84" spans="3:14" ht="20.25">
      <c r="C84" s="160"/>
      <c r="D84" s="160"/>
      <c r="E84" s="160"/>
      <c r="F84" s="161"/>
      <c r="G84" s="161"/>
      <c r="H84" s="161"/>
      <c r="I84" s="161"/>
      <c r="J84" s="161"/>
      <c r="K84" s="161"/>
      <c r="L84" s="213"/>
      <c r="M84" s="213"/>
      <c r="N84" s="213"/>
    </row>
    <row r="85" spans="3:14" ht="20.25">
      <c r="C85" s="160"/>
      <c r="D85" s="160"/>
      <c r="E85" s="160"/>
      <c r="F85" s="161"/>
      <c r="G85" s="161"/>
      <c r="H85" s="161"/>
      <c r="I85" s="161"/>
      <c r="J85" s="161"/>
      <c r="K85" s="161"/>
      <c r="L85" s="213"/>
      <c r="M85" s="213"/>
      <c r="N85" s="213"/>
    </row>
    <row r="86" spans="3:14" ht="20.25">
      <c r="C86" s="160"/>
      <c r="D86" s="160"/>
      <c r="E86" s="160"/>
      <c r="F86" s="161"/>
      <c r="G86" s="161"/>
      <c r="H86" s="161"/>
      <c r="I86" s="161"/>
      <c r="J86" s="161"/>
      <c r="K86" s="161"/>
      <c r="L86" s="213"/>
      <c r="M86" s="213"/>
      <c r="N86" s="213"/>
    </row>
    <row r="87" spans="3:14" ht="20.25">
      <c r="C87" s="160"/>
      <c r="D87" s="160"/>
      <c r="E87" s="160"/>
      <c r="F87" s="161"/>
      <c r="G87" s="161"/>
      <c r="H87" s="161"/>
      <c r="I87" s="161"/>
      <c r="J87" s="161"/>
      <c r="K87" s="161"/>
      <c r="L87" s="213"/>
      <c r="M87" s="213"/>
      <c r="N87" s="213"/>
    </row>
    <row r="88" spans="3:14" ht="20.25">
      <c r="C88" s="160"/>
      <c r="D88" s="160"/>
      <c r="E88" s="160"/>
      <c r="F88" s="161"/>
      <c r="G88" s="161"/>
      <c r="H88" s="161"/>
      <c r="I88" s="161"/>
      <c r="J88" s="161"/>
      <c r="K88" s="161"/>
      <c r="L88" s="213"/>
      <c r="M88" s="213"/>
      <c r="N88" s="213"/>
    </row>
    <row r="89" spans="3:14" ht="20.25">
      <c r="C89" s="160"/>
      <c r="D89" s="160"/>
      <c r="E89" s="160"/>
      <c r="F89" s="161"/>
      <c r="G89" s="161"/>
      <c r="H89" s="161"/>
      <c r="I89" s="161"/>
      <c r="J89" s="161"/>
      <c r="K89" s="161"/>
      <c r="L89" s="213"/>
      <c r="M89" s="213"/>
      <c r="N89" s="213"/>
    </row>
    <row r="90" spans="3:14" ht="20.25">
      <c r="C90" s="160"/>
      <c r="D90" s="160"/>
      <c r="E90" s="160"/>
      <c r="F90" s="161"/>
      <c r="G90" s="161"/>
      <c r="H90" s="161"/>
      <c r="I90" s="161"/>
      <c r="J90" s="161"/>
      <c r="K90" s="161"/>
      <c r="L90" s="213"/>
      <c r="M90" s="213"/>
      <c r="N90" s="213"/>
    </row>
    <row r="91" spans="3:14" ht="20.25">
      <c r="C91" s="160"/>
      <c r="D91" s="160"/>
      <c r="E91" s="160"/>
      <c r="F91" s="161"/>
      <c r="G91" s="161"/>
      <c r="H91" s="161"/>
      <c r="I91" s="161"/>
      <c r="J91" s="161"/>
      <c r="K91" s="161"/>
      <c r="L91" s="213"/>
      <c r="M91" s="213"/>
      <c r="N91" s="213"/>
    </row>
    <row r="92" spans="3:14" ht="20.25">
      <c r="C92" s="160"/>
      <c r="D92" s="160"/>
      <c r="E92" s="160"/>
      <c r="F92" s="161"/>
      <c r="G92" s="161"/>
      <c r="H92" s="161"/>
      <c r="I92" s="161"/>
      <c r="J92" s="161"/>
      <c r="K92" s="161"/>
      <c r="L92" s="213"/>
      <c r="M92" s="213"/>
      <c r="N92" s="213"/>
    </row>
  </sheetData>
  <sheetProtection password="DFCA" sheet="1"/>
  <mergeCells count="20">
    <mergeCell ref="A6:N6"/>
    <mergeCell ref="A8:B10"/>
    <mergeCell ref="A5:N5"/>
    <mergeCell ref="J9:J10"/>
    <mergeCell ref="L16:M16"/>
    <mergeCell ref="B7:N7"/>
    <mergeCell ref="C8:C10"/>
    <mergeCell ref="D8:D10"/>
    <mergeCell ref="A13:B13"/>
    <mergeCell ref="G9:G10"/>
    <mergeCell ref="A11:B11"/>
    <mergeCell ref="H9:H10"/>
    <mergeCell ref="E8:E10"/>
    <mergeCell ref="F9:F10"/>
    <mergeCell ref="C1:N1"/>
    <mergeCell ref="C2:N2"/>
    <mergeCell ref="M9:M10"/>
    <mergeCell ref="K8:N8"/>
    <mergeCell ref="A4:N4"/>
    <mergeCell ref="I9:I10"/>
  </mergeCells>
  <conditionalFormatting sqref="M13">
    <cfRule type="cellIs" priority="31" dxfId="4" operator="between" stopIfTrue="1">
      <formula>4.5</formula>
      <formula>5</formula>
    </cfRule>
    <cfRule type="cellIs" priority="32" dxfId="3" operator="between" stopIfTrue="1">
      <formula>4</formula>
      <formula>4.4999</formula>
    </cfRule>
    <cfRule type="cellIs" priority="33" dxfId="2" operator="between" stopIfTrue="1">
      <formula>3</formula>
      <formula>3.9999</formula>
    </cfRule>
    <cfRule type="cellIs" priority="34" dxfId="1" operator="between" stopIfTrue="1">
      <formula>2</formula>
      <formula>2.9999</formula>
    </cfRule>
    <cfRule type="cellIs" priority="35" dxfId="0" operator="between" stopIfTrue="1">
      <formula>1</formula>
      <formula>1.9999</formula>
    </cfRule>
  </conditionalFormatting>
  <conditionalFormatting sqref="M14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5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49" t="s">
        <v>82</v>
      </c>
      <c r="E1" s="450"/>
      <c r="F1" s="450"/>
      <c r="G1" s="450"/>
      <c r="H1" s="450"/>
      <c r="I1" s="450"/>
      <c r="J1" s="450"/>
      <c r="K1" s="450"/>
      <c r="L1" s="450"/>
      <c r="M1" s="450"/>
      <c r="N1" s="96"/>
      <c r="O1" s="95"/>
    </row>
    <row r="2" spans="1:4" s="83" customFormat="1" ht="22.5" customHeight="1">
      <c r="A2" s="451" t="s">
        <v>1</v>
      </c>
      <c r="B2" s="452"/>
      <c r="C2" s="87" t="s">
        <v>0</v>
      </c>
      <c r="D2" s="88">
        <v>2</v>
      </c>
    </row>
    <row r="3" spans="1:5" s="83" customFormat="1" ht="22.5" customHeight="1">
      <c r="A3" s="451" t="s">
        <v>2</v>
      </c>
      <c r="B3" s="45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1" t="s">
        <v>3</v>
      </c>
      <c r="B4" s="45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1" t="s">
        <v>4</v>
      </c>
      <c r="B5" s="45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53" t="s">
        <v>6</v>
      </c>
      <c r="E7" s="453"/>
      <c r="F7" s="453"/>
      <c r="G7" s="453"/>
      <c r="H7" s="45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56" t="s">
        <v>92</v>
      </c>
      <c r="E11" s="456"/>
      <c r="F11" s="456"/>
      <c r="G11" s="456"/>
      <c r="H11" s="456"/>
      <c r="I11" s="456"/>
      <c r="J11" s="115"/>
      <c r="K11" s="20" t="s">
        <v>8</v>
      </c>
      <c r="N11" s="86"/>
    </row>
    <row r="12" spans="4:11" s="78" customFormat="1" ht="55.5" customHeight="1">
      <c r="D12" s="456" t="s">
        <v>83</v>
      </c>
      <c r="E12" s="456"/>
      <c r="F12" s="456"/>
      <c r="G12" s="456"/>
      <c r="H12" s="456"/>
      <c r="I12" s="456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60" t="s">
        <v>84</v>
      </c>
      <c r="E14" s="460"/>
      <c r="F14" s="460"/>
      <c r="G14" s="460"/>
      <c r="H14" s="460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9" t="s">
        <v>62</v>
      </c>
      <c r="C16" s="459"/>
      <c r="D16" s="459"/>
    </row>
    <row r="17" spans="2:11" s="41" customFormat="1" ht="24" customHeight="1">
      <c r="B17" s="458"/>
      <c r="C17" s="458"/>
      <c r="D17" s="458"/>
      <c r="E17" s="458"/>
      <c r="F17" s="458"/>
      <c r="G17" s="458"/>
      <c r="H17" s="458"/>
      <c r="I17" s="458"/>
      <c r="J17" s="458"/>
      <c r="K17" s="458"/>
    </row>
    <row r="18" spans="2:11" s="41" customFormat="1" ht="24" customHeight="1">
      <c r="B18" s="458"/>
      <c r="C18" s="458"/>
      <c r="D18" s="458"/>
      <c r="E18" s="458"/>
      <c r="F18" s="458"/>
      <c r="G18" s="458"/>
      <c r="H18" s="458"/>
      <c r="I18" s="458"/>
      <c r="J18" s="458"/>
      <c r="K18" s="458"/>
    </row>
    <row r="19" spans="2:11" s="41" customFormat="1" ht="24" customHeight="1">
      <c r="B19" s="458"/>
      <c r="C19" s="458"/>
      <c r="D19" s="458"/>
      <c r="E19" s="458"/>
      <c r="F19" s="458"/>
      <c r="G19" s="458"/>
      <c r="H19" s="458"/>
      <c r="I19" s="458"/>
      <c r="J19" s="458"/>
      <c r="K19" s="458"/>
    </row>
    <row r="20" spans="2:11" s="41" customFormat="1" ht="24" customHeight="1">
      <c r="B20" s="458"/>
      <c r="C20" s="458"/>
      <c r="D20" s="458"/>
      <c r="E20" s="458"/>
      <c r="F20" s="458"/>
      <c r="G20" s="458"/>
      <c r="H20" s="458"/>
      <c r="I20" s="458"/>
      <c r="J20" s="458"/>
      <c r="K20" s="458"/>
    </row>
    <row r="21" spans="2:11" s="41" customFormat="1" ht="24" customHeight="1">
      <c r="B21" s="458"/>
      <c r="C21" s="458"/>
      <c r="D21" s="458"/>
      <c r="E21" s="458"/>
      <c r="F21" s="458"/>
      <c r="G21" s="458"/>
      <c r="H21" s="458"/>
      <c r="I21" s="458"/>
      <c r="J21" s="458"/>
      <c r="K21" s="458"/>
    </row>
    <row r="22" spans="2:11" s="41" customFormat="1" ht="24" customHeight="1">
      <c r="B22" s="458"/>
      <c r="C22" s="458"/>
      <c r="D22" s="458"/>
      <c r="E22" s="458"/>
      <c r="F22" s="458"/>
      <c r="G22" s="458"/>
      <c r="H22" s="458"/>
      <c r="I22" s="458"/>
      <c r="J22" s="458"/>
      <c r="K22" s="458"/>
    </row>
    <row r="23" spans="2:11" s="41" customFormat="1" ht="24" customHeight="1">
      <c r="B23" s="458"/>
      <c r="C23" s="458"/>
      <c r="D23" s="458"/>
      <c r="E23" s="458"/>
      <c r="F23" s="458"/>
      <c r="G23" s="458"/>
      <c r="H23" s="458"/>
      <c r="I23" s="458"/>
      <c r="J23" s="458"/>
      <c r="K23" s="458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68"/>
      <c r="M27" s="68"/>
      <c r="N27" s="68"/>
    </row>
    <row r="28" spans="2:14" ht="24" customHeight="1"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68"/>
      <c r="M28" s="68"/>
      <c r="N28" s="68"/>
    </row>
    <row r="29" spans="2:14" ht="24" customHeight="1"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68"/>
      <c r="M29" s="68"/>
      <c r="N29" s="68"/>
    </row>
    <row r="30" spans="2:14" ht="24" customHeight="1"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68"/>
      <c r="M30" s="68"/>
      <c r="N30" s="68"/>
    </row>
    <row r="31" spans="2:14" ht="24" customHeight="1"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68"/>
      <c r="M31" s="68"/>
      <c r="N31" s="68"/>
    </row>
    <row r="32" spans="2:14" ht="24" customHeight="1"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68"/>
      <c r="M32" s="68"/>
      <c r="N32" s="68"/>
    </row>
    <row r="33" spans="2:14" ht="24" customHeight="1"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68"/>
      <c r="M33" s="68"/>
      <c r="N33" s="68"/>
    </row>
    <row r="34" spans="2:14" ht="24" customHeight="1">
      <c r="B34" s="445" t="s">
        <v>56</v>
      </c>
      <c r="C34" s="445"/>
      <c r="D34" s="445"/>
      <c r="E34" s="445"/>
      <c r="F34" s="445"/>
      <c r="G34" s="445"/>
      <c r="H34" s="445"/>
      <c r="I34" s="445"/>
      <c r="J34" s="445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46" t="s">
        <v>54</v>
      </c>
      <c r="E1" s="446"/>
      <c r="F1" s="446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8" t="s">
        <v>19</v>
      </c>
      <c r="C7" s="44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48">
        <v>1</v>
      </c>
      <c r="C8" s="448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8">
        <v>2</v>
      </c>
      <c r="C9" s="44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48">
        <v>3</v>
      </c>
      <c r="C10" s="448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8">
        <v>4</v>
      </c>
      <c r="C11" s="44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48">
        <v>5</v>
      </c>
      <c r="C12" s="448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47"/>
      <c r="C16" s="447"/>
      <c r="D16" s="447"/>
      <c r="E16" s="447"/>
      <c r="F16" s="447"/>
      <c r="G16" s="447"/>
      <c r="H16" s="447"/>
    </row>
    <row r="17" spans="2:8" ht="21.75">
      <c r="B17" s="447"/>
      <c r="C17" s="447"/>
      <c r="D17" s="447"/>
      <c r="E17" s="447"/>
      <c r="F17" s="447"/>
      <c r="G17" s="447"/>
      <c r="H17" s="447"/>
    </row>
    <row r="18" spans="2:8" ht="21.75">
      <c r="B18" s="447"/>
      <c r="C18" s="447"/>
      <c r="D18" s="447"/>
      <c r="E18" s="447"/>
      <c r="F18" s="447"/>
      <c r="G18" s="447"/>
      <c r="H18" s="447"/>
    </row>
    <row r="19" spans="2:8" ht="21.75">
      <c r="B19" s="447"/>
      <c r="C19" s="447"/>
      <c r="D19" s="447"/>
      <c r="E19" s="447"/>
      <c r="F19" s="447"/>
      <c r="G19" s="447"/>
      <c r="H19" s="447"/>
    </row>
    <row r="20" spans="2:8" ht="21.75">
      <c r="B20" s="447"/>
      <c r="C20" s="447"/>
      <c r="D20" s="447"/>
      <c r="E20" s="447"/>
      <c r="F20" s="447"/>
      <c r="G20" s="447"/>
      <c r="H20" s="447"/>
    </row>
    <row r="21" spans="2:8" ht="21.75">
      <c r="B21" s="447"/>
      <c r="C21" s="447"/>
      <c r="D21" s="447"/>
      <c r="E21" s="447"/>
      <c r="F21" s="447"/>
      <c r="G21" s="447"/>
      <c r="H21" s="447"/>
    </row>
    <row r="22" spans="2:13" ht="21.75">
      <c r="B22" s="445" t="s">
        <v>56</v>
      </c>
      <c r="C22" s="445"/>
      <c r="D22" s="445"/>
      <c r="E22" s="445"/>
      <c r="F22" s="445"/>
      <c r="G22" s="445"/>
      <c r="H22" s="445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58" t="s">
        <v>90</v>
      </c>
      <c r="C25" s="458"/>
      <c r="D25" s="458"/>
      <c r="E25" s="458"/>
      <c r="F25" s="458"/>
      <c r="G25" s="458"/>
      <c r="H25" s="458"/>
    </row>
    <row r="26" spans="2:8" ht="21.75">
      <c r="B26" s="458"/>
      <c r="C26" s="458"/>
      <c r="D26" s="458"/>
      <c r="E26" s="458"/>
      <c r="F26" s="458"/>
      <c r="G26" s="458"/>
      <c r="H26" s="458"/>
    </row>
    <row r="27" spans="2:8" ht="21.75">
      <c r="B27" s="458"/>
      <c r="C27" s="458"/>
      <c r="D27" s="458"/>
      <c r="E27" s="458"/>
      <c r="F27" s="458"/>
      <c r="G27" s="458"/>
      <c r="H27" s="458"/>
    </row>
    <row r="28" spans="2:8" ht="21.75">
      <c r="B28" s="458"/>
      <c r="C28" s="458"/>
      <c r="D28" s="458"/>
      <c r="E28" s="458"/>
      <c r="F28" s="458"/>
      <c r="G28" s="458"/>
      <c r="H28" s="458"/>
    </row>
    <row r="29" spans="2:8" ht="21.75">
      <c r="B29" s="458"/>
      <c r="C29" s="458"/>
      <c r="D29" s="458"/>
      <c r="E29" s="458"/>
      <c r="F29" s="458"/>
      <c r="G29" s="458"/>
      <c r="H29" s="458"/>
    </row>
    <row r="30" spans="2:8" ht="21.75">
      <c r="B30" s="458"/>
      <c r="C30" s="458"/>
      <c r="D30" s="458"/>
      <c r="E30" s="458"/>
      <c r="F30" s="458"/>
      <c r="G30" s="458"/>
      <c r="H30" s="458"/>
    </row>
    <row r="31" spans="2:8" ht="21.75">
      <c r="B31" s="445" t="s">
        <v>56</v>
      </c>
      <c r="C31" s="445"/>
      <c r="D31" s="445"/>
      <c r="E31" s="445"/>
      <c r="F31" s="445"/>
      <c r="G31" s="445"/>
      <c r="H31" s="445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4" t="s">
        <v>64</v>
      </c>
      <c r="G5" s="475"/>
      <c r="H5" s="475"/>
      <c r="I5" s="475"/>
      <c r="J5" s="475"/>
      <c r="K5" s="47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8" t="s">
        <v>19</v>
      </c>
      <c r="C7" s="44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48">
        <v>1</v>
      </c>
      <c r="C8" s="448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8">
        <v>2</v>
      </c>
      <c r="C9" s="44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48">
        <v>3</v>
      </c>
      <c r="C10" s="448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8">
        <v>4</v>
      </c>
      <c r="C11" s="44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48">
        <v>5</v>
      </c>
      <c r="C12" s="448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59" t="s">
        <v>62</v>
      </c>
      <c r="C16" s="459"/>
      <c r="D16" s="459"/>
    </row>
    <row r="17" spans="2:14" ht="24" customHeight="1">
      <c r="B17" s="447"/>
      <c r="C17" s="447"/>
      <c r="D17" s="447"/>
      <c r="E17" s="447"/>
      <c r="F17" s="447"/>
      <c r="G17" s="447"/>
      <c r="H17" s="447"/>
      <c r="I17" s="447"/>
      <c r="J17" s="76"/>
      <c r="K17" s="76"/>
      <c r="L17" s="76"/>
      <c r="M17" s="76"/>
      <c r="N17" s="69"/>
    </row>
    <row r="18" spans="2:14" ht="24" customHeight="1">
      <c r="B18" s="447"/>
      <c r="C18" s="447"/>
      <c r="D18" s="447"/>
      <c r="E18" s="447"/>
      <c r="F18" s="447"/>
      <c r="G18" s="447"/>
      <c r="H18" s="447"/>
      <c r="I18" s="447"/>
      <c r="J18" s="76"/>
      <c r="K18" s="76"/>
      <c r="L18" s="76"/>
      <c r="M18" s="76"/>
      <c r="N18" s="69"/>
    </row>
    <row r="19" spans="2:14" ht="24" customHeight="1">
      <c r="B19" s="447"/>
      <c r="C19" s="447"/>
      <c r="D19" s="447"/>
      <c r="E19" s="447"/>
      <c r="F19" s="447"/>
      <c r="G19" s="447"/>
      <c r="H19" s="447"/>
      <c r="I19" s="447"/>
      <c r="J19" s="76"/>
      <c r="K19" s="76"/>
      <c r="L19" s="76"/>
      <c r="M19" s="76"/>
      <c r="N19" s="69"/>
    </row>
    <row r="20" spans="2:14" ht="24" customHeight="1">
      <c r="B20" s="447"/>
      <c r="C20" s="447"/>
      <c r="D20" s="447"/>
      <c r="E20" s="447"/>
      <c r="F20" s="447"/>
      <c r="G20" s="447"/>
      <c r="H20" s="447"/>
      <c r="I20" s="447"/>
      <c r="J20" s="76"/>
      <c r="K20" s="76"/>
      <c r="L20" s="76"/>
      <c r="M20" s="76"/>
      <c r="N20" s="69"/>
    </row>
    <row r="21" spans="2:14" ht="24" customHeight="1">
      <c r="B21" s="447"/>
      <c r="C21" s="447"/>
      <c r="D21" s="447"/>
      <c r="E21" s="447"/>
      <c r="F21" s="447"/>
      <c r="G21" s="447"/>
      <c r="H21" s="447"/>
      <c r="I21" s="447"/>
      <c r="J21" s="76"/>
      <c r="K21" s="76"/>
      <c r="L21" s="76"/>
      <c r="M21" s="76"/>
      <c r="N21" s="69"/>
    </row>
    <row r="22" spans="2:14" ht="24" customHeight="1">
      <c r="B22" s="447"/>
      <c r="C22" s="447"/>
      <c r="D22" s="447"/>
      <c r="E22" s="447"/>
      <c r="F22" s="447"/>
      <c r="G22" s="447"/>
      <c r="H22" s="447"/>
      <c r="I22" s="447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59" t="s">
        <v>66</v>
      </c>
      <c r="C25" s="459"/>
      <c r="D25" s="45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72"/>
      <c r="C26" s="472"/>
      <c r="D26" s="472"/>
      <c r="E26" s="472"/>
      <c r="F26" s="472"/>
      <c r="G26" s="472"/>
      <c r="H26" s="472"/>
      <c r="I26" s="472"/>
      <c r="J26" s="75"/>
      <c r="K26" s="75"/>
      <c r="L26" s="75"/>
      <c r="M26" s="75"/>
      <c r="N26" s="75"/>
      <c r="O26" s="75"/>
    </row>
    <row r="27" spans="2:15" s="9" customFormat="1" ht="24" customHeight="1">
      <c r="B27" s="472"/>
      <c r="C27" s="472"/>
      <c r="D27" s="472"/>
      <c r="E27" s="472"/>
      <c r="F27" s="472"/>
      <c r="G27" s="472"/>
      <c r="H27" s="472"/>
      <c r="I27" s="472"/>
      <c r="J27" s="75"/>
      <c r="K27" s="75"/>
      <c r="L27" s="75"/>
      <c r="M27" s="75"/>
      <c r="N27" s="75"/>
      <c r="O27" s="75"/>
    </row>
    <row r="28" spans="2:15" s="9" customFormat="1" ht="24" customHeight="1">
      <c r="B28" s="472"/>
      <c r="C28" s="472"/>
      <c r="D28" s="472"/>
      <c r="E28" s="472"/>
      <c r="F28" s="472"/>
      <c r="G28" s="472"/>
      <c r="H28" s="472"/>
      <c r="I28" s="472"/>
      <c r="J28" s="75"/>
      <c r="K28" s="75"/>
      <c r="L28" s="75"/>
      <c r="M28" s="75"/>
      <c r="N28" s="75"/>
      <c r="O28" s="75"/>
    </row>
    <row r="29" spans="2:15" s="9" customFormat="1" ht="24" customHeight="1">
      <c r="B29" s="472"/>
      <c r="C29" s="472"/>
      <c r="D29" s="472"/>
      <c r="E29" s="472"/>
      <c r="F29" s="472"/>
      <c r="G29" s="472"/>
      <c r="H29" s="472"/>
      <c r="I29" s="472"/>
      <c r="J29" s="75"/>
      <c r="K29" s="75"/>
      <c r="L29" s="75"/>
      <c r="M29" s="75"/>
      <c r="N29" s="75"/>
      <c r="O29" s="75"/>
    </row>
    <row r="30" spans="2:15" s="9" customFormat="1" ht="24" customHeight="1">
      <c r="B30" s="472"/>
      <c r="C30" s="472"/>
      <c r="D30" s="472"/>
      <c r="E30" s="472"/>
      <c r="F30" s="472"/>
      <c r="G30" s="472"/>
      <c r="H30" s="472"/>
      <c r="I30" s="472"/>
      <c r="J30" s="75"/>
      <c r="K30" s="75"/>
      <c r="L30" s="75"/>
      <c r="M30" s="75"/>
      <c r="N30" s="75"/>
      <c r="O30" s="75"/>
    </row>
    <row r="31" spans="2:15" s="9" customFormat="1" ht="24" customHeight="1">
      <c r="B31" s="472"/>
      <c r="C31" s="472"/>
      <c r="D31" s="472"/>
      <c r="E31" s="472"/>
      <c r="F31" s="472"/>
      <c r="G31" s="472"/>
      <c r="H31" s="472"/>
      <c r="I31" s="472"/>
      <c r="J31" s="75"/>
      <c r="K31" s="75"/>
      <c r="L31" s="75"/>
      <c r="M31" s="75"/>
      <c r="N31" s="75"/>
      <c r="O31" s="75"/>
    </row>
    <row r="32" spans="2:15" s="9" customFormat="1" ht="24" customHeight="1">
      <c r="B32" s="473" t="s">
        <v>56</v>
      </c>
      <c r="C32" s="473"/>
      <c r="D32" s="473"/>
      <c r="E32" s="473"/>
      <c r="F32" s="473"/>
      <c r="G32" s="473"/>
      <c r="H32" s="473"/>
      <c r="I32" s="473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สำนักงานคดีอาญามีนบุรี</v>
      </c>
    </row>
    <row r="2" spans="1:15" s="119" customFormat="1" ht="32.25" customHeight="1">
      <c r="A2" s="162" t="s">
        <v>116</v>
      </c>
      <c r="B2" s="163">
        <v>1.1</v>
      </c>
      <c r="C2" s="164" t="s">
        <v>0</v>
      </c>
      <c r="D2" s="388" t="s">
        <v>117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65"/>
    </row>
    <row r="3" spans="1:4" s="119" customFormat="1" ht="24.75" customHeight="1">
      <c r="A3" s="390" t="s">
        <v>1</v>
      </c>
      <c r="B3" s="391"/>
      <c r="C3" s="164" t="s">
        <v>0</v>
      </c>
      <c r="D3" s="166">
        <v>10</v>
      </c>
    </row>
    <row r="4" spans="1:5" s="119" customFormat="1" ht="24.75" customHeight="1">
      <c r="A4" s="390" t="s">
        <v>2</v>
      </c>
      <c r="B4" s="391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90" t="s">
        <v>3</v>
      </c>
      <c r="B5" s="391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90" t="s">
        <v>4</v>
      </c>
      <c r="B6" s="391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92" t="s">
        <v>6</v>
      </c>
      <c r="E8" s="392"/>
      <c r="F8" s="392"/>
      <c r="G8" s="392"/>
      <c r="H8" s="392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4" t="s">
        <v>2</v>
      </c>
      <c r="J9" s="244" t="s">
        <v>7</v>
      </c>
    </row>
    <row r="10" spans="2:10" s="178" customFormat="1" ht="27" customHeight="1">
      <c r="B10" s="187"/>
      <c r="D10" s="188">
        <v>60</v>
      </c>
      <c r="E10" s="188">
        <v>65</v>
      </c>
      <c r="F10" s="188">
        <v>70</v>
      </c>
      <c r="G10" s="188">
        <v>75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84" t="s">
        <v>118</v>
      </c>
      <c r="E12" s="385"/>
      <c r="F12" s="385"/>
      <c r="G12" s="385"/>
      <c r="H12" s="385"/>
      <c r="I12" s="385"/>
      <c r="J12" s="249"/>
      <c r="K12" s="123" t="s">
        <v>8</v>
      </c>
      <c r="N12" s="179"/>
    </row>
    <row r="13" spans="4:11" s="178" customFormat="1" ht="54.75" customHeight="1">
      <c r="D13" s="384" t="s">
        <v>119</v>
      </c>
      <c r="E13" s="384"/>
      <c r="F13" s="384"/>
      <c r="G13" s="384"/>
      <c r="H13" s="384"/>
      <c r="I13" s="384"/>
      <c r="J13" s="249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86" t="s">
        <v>120</v>
      </c>
      <c r="E15" s="386"/>
      <c r="F15" s="386"/>
      <c r="G15" s="386"/>
      <c r="H15" s="386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70" t="s">
        <v>62</v>
      </c>
      <c r="C17" s="370"/>
      <c r="D17" s="370"/>
    </row>
    <row r="18" spans="2:13" s="120" customFormat="1" ht="24.75" customHeight="1"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</row>
    <row r="19" spans="2:13" s="120" customFormat="1" ht="24.75" customHeight="1"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</row>
    <row r="20" spans="2:13" s="120" customFormat="1" ht="24.75" customHeight="1"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</row>
    <row r="21" spans="2:13" s="120" customFormat="1" ht="24.75" customHeight="1"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</row>
    <row r="22" spans="2:13" s="120" customFormat="1" ht="24.75" customHeight="1"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</row>
    <row r="23" spans="2:13" s="120" customFormat="1" ht="24.75" customHeight="1"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</row>
    <row r="24" spans="2:13" s="120" customFormat="1" ht="24.75" customHeight="1"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</row>
    <row r="25" spans="2:13" s="120" customFormat="1" ht="24.75" customHeight="1">
      <c r="B25" s="370" t="s">
        <v>121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</row>
    <row r="29" spans="2:13" s="169" customFormat="1" ht="24.75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</row>
    <row r="30" spans="2:13" s="169" customFormat="1" ht="24.75" customHeight="1"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</row>
    <row r="31" spans="2:13" s="169" customFormat="1" ht="24.75" customHeight="1"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</row>
    <row r="32" spans="2:13" s="169" customFormat="1" ht="24.75" customHeight="1"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</row>
    <row r="33" spans="2:13" s="169" customFormat="1" ht="24.75" customHeight="1"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</row>
    <row r="34" spans="2:13" s="169" customFormat="1" ht="24.75" customHeight="1">
      <c r="B34" s="370" t="s">
        <v>121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</row>
    <row r="37" spans="2:9" ht="20.25">
      <c r="B37" s="371" t="s">
        <v>122</v>
      </c>
      <c r="C37" s="373" t="s">
        <v>123</v>
      </c>
      <c r="D37" s="374"/>
      <c r="E37" s="374"/>
      <c r="F37" s="375"/>
      <c r="G37" s="379" t="s">
        <v>124</v>
      </c>
      <c r="H37" s="380"/>
      <c r="I37" s="383" t="s">
        <v>125</v>
      </c>
    </row>
    <row r="38" spans="2:9" ht="20.25">
      <c r="B38" s="372"/>
      <c r="C38" s="376"/>
      <c r="D38" s="377"/>
      <c r="E38" s="377"/>
      <c r="F38" s="378"/>
      <c r="G38" s="381"/>
      <c r="H38" s="382"/>
      <c r="I38" s="383"/>
    </row>
    <row r="39" spans="2:9" ht="20.25">
      <c r="B39" s="250">
        <v>1</v>
      </c>
      <c r="C39" s="362" t="s">
        <v>126</v>
      </c>
      <c r="D39" s="363"/>
      <c r="E39" s="363"/>
      <c r="F39" s="364"/>
      <c r="G39" s="345"/>
      <c r="H39" s="346"/>
      <c r="I39" s="251"/>
    </row>
    <row r="40" spans="2:9" ht="20.25" customHeight="1">
      <c r="B40" s="250"/>
      <c r="C40" s="365" t="s">
        <v>127</v>
      </c>
      <c r="D40" s="366"/>
      <c r="E40" s="366"/>
      <c r="F40" s="367"/>
      <c r="G40" s="345"/>
      <c r="H40" s="346"/>
      <c r="I40" s="368"/>
    </row>
    <row r="41" spans="2:9" ht="20.25" customHeight="1">
      <c r="B41" s="250"/>
      <c r="C41" s="365" t="s">
        <v>128</v>
      </c>
      <c r="D41" s="366"/>
      <c r="E41" s="366"/>
      <c r="F41" s="367"/>
      <c r="G41" s="345"/>
      <c r="H41" s="346"/>
      <c r="I41" s="368"/>
    </row>
    <row r="42" spans="2:9" ht="20.25">
      <c r="B42" s="250"/>
      <c r="C42" s="359" t="s">
        <v>129</v>
      </c>
      <c r="D42" s="360"/>
      <c r="E42" s="360"/>
      <c r="F42" s="361"/>
      <c r="G42" s="345"/>
      <c r="H42" s="346"/>
      <c r="I42" s="252"/>
    </row>
    <row r="43" spans="2:9" ht="20.25" customHeight="1">
      <c r="B43" s="250"/>
      <c r="C43" s="342" t="s">
        <v>130</v>
      </c>
      <c r="D43" s="343"/>
      <c r="E43" s="343"/>
      <c r="F43" s="344"/>
      <c r="G43" s="345"/>
      <c r="H43" s="346"/>
      <c r="I43" s="252"/>
    </row>
    <row r="44" spans="2:9" ht="20.25" customHeight="1">
      <c r="B44" s="250"/>
      <c r="C44" s="342" t="s">
        <v>131</v>
      </c>
      <c r="D44" s="343"/>
      <c r="E44" s="343"/>
      <c r="F44" s="344"/>
      <c r="G44" s="345"/>
      <c r="H44" s="346"/>
      <c r="I44" s="252"/>
    </row>
    <row r="45" spans="2:9" ht="20.25" customHeight="1">
      <c r="B45" s="250"/>
      <c r="C45" s="342" t="s">
        <v>132</v>
      </c>
      <c r="D45" s="343"/>
      <c r="E45" s="343"/>
      <c r="F45" s="344"/>
      <c r="G45" s="345"/>
      <c r="H45" s="346"/>
      <c r="I45" s="252"/>
    </row>
    <row r="46" spans="2:9" ht="20.25" customHeight="1">
      <c r="B46" s="250"/>
      <c r="C46" s="342" t="s">
        <v>133</v>
      </c>
      <c r="D46" s="343"/>
      <c r="E46" s="343"/>
      <c r="F46" s="344"/>
      <c r="G46" s="345"/>
      <c r="H46" s="346"/>
      <c r="I46" s="252"/>
    </row>
    <row r="47" spans="2:9" ht="20.25" customHeight="1">
      <c r="B47" s="250"/>
      <c r="C47" s="342" t="s">
        <v>134</v>
      </c>
      <c r="D47" s="343"/>
      <c r="E47" s="343"/>
      <c r="F47" s="344"/>
      <c r="G47" s="345"/>
      <c r="H47" s="346"/>
      <c r="I47" s="252"/>
    </row>
    <row r="48" spans="2:9" ht="20.25" customHeight="1">
      <c r="B48" s="250"/>
      <c r="C48" s="342" t="s">
        <v>135</v>
      </c>
      <c r="D48" s="343"/>
      <c r="E48" s="343"/>
      <c r="F48" s="344"/>
      <c r="G48" s="345"/>
      <c r="H48" s="346"/>
      <c r="I48" s="252"/>
    </row>
    <row r="49" spans="2:9" ht="20.25" customHeight="1">
      <c r="B49" s="250"/>
      <c r="C49" s="356" t="s">
        <v>136</v>
      </c>
      <c r="D49" s="357"/>
      <c r="E49" s="357"/>
      <c r="F49" s="358"/>
      <c r="G49" s="340"/>
      <c r="H49" s="341"/>
      <c r="I49" s="253"/>
    </row>
    <row r="50" spans="2:9" ht="20.25" customHeight="1">
      <c r="B50" s="250"/>
      <c r="C50" s="356" t="s">
        <v>137</v>
      </c>
      <c r="D50" s="357"/>
      <c r="E50" s="357"/>
      <c r="F50" s="358"/>
      <c r="G50" s="340"/>
      <c r="H50" s="341"/>
      <c r="I50" s="253"/>
    </row>
    <row r="51" spans="2:9" ht="20.25" customHeight="1">
      <c r="B51" s="250"/>
      <c r="C51" s="342" t="s">
        <v>138</v>
      </c>
      <c r="D51" s="343"/>
      <c r="E51" s="343"/>
      <c r="F51" s="344"/>
      <c r="G51" s="345"/>
      <c r="H51" s="346"/>
      <c r="I51" s="252"/>
    </row>
    <row r="52" spans="2:9" ht="20.25">
      <c r="B52" s="250">
        <v>2</v>
      </c>
      <c r="C52" s="353" t="s">
        <v>139</v>
      </c>
      <c r="D52" s="354"/>
      <c r="E52" s="354"/>
      <c r="F52" s="355"/>
      <c r="G52" s="345"/>
      <c r="H52" s="346"/>
      <c r="I52" s="251"/>
    </row>
    <row r="53" spans="2:9" ht="20.25" customHeight="1">
      <c r="B53" s="250"/>
      <c r="C53" s="342" t="s">
        <v>140</v>
      </c>
      <c r="D53" s="343"/>
      <c r="E53" s="343"/>
      <c r="F53" s="344"/>
      <c r="G53" s="345"/>
      <c r="H53" s="346"/>
      <c r="I53" s="251"/>
    </row>
    <row r="54" spans="2:9" ht="20.25" customHeight="1">
      <c r="B54" s="250"/>
      <c r="C54" s="342" t="s">
        <v>141</v>
      </c>
      <c r="D54" s="343"/>
      <c r="E54" s="343"/>
      <c r="F54" s="344"/>
      <c r="G54" s="345"/>
      <c r="H54" s="346"/>
      <c r="I54" s="251"/>
    </row>
    <row r="55" spans="2:9" ht="20.25" customHeight="1">
      <c r="B55" s="250"/>
      <c r="C55" s="347" t="s">
        <v>142</v>
      </c>
      <c r="D55" s="348"/>
      <c r="E55" s="348"/>
      <c r="F55" s="349"/>
      <c r="G55" s="345"/>
      <c r="H55" s="346"/>
      <c r="I55" s="251"/>
    </row>
    <row r="56" spans="2:9" ht="20.25">
      <c r="B56" s="250">
        <v>3</v>
      </c>
      <c r="C56" s="350" t="s">
        <v>143</v>
      </c>
      <c r="D56" s="351"/>
      <c r="E56" s="351"/>
      <c r="F56" s="352"/>
      <c r="G56" s="345"/>
      <c r="H56" s="346"/>
      <c r="I56" s="251"/>
    </row>
    <row r="57" spans="2:9" ht="20.25" customHeight="1">
      <c r="B57" s="250"/>
      <c r="C57" s="337" t="s">
        <v>144</v>
      </c>
      <c r="D57" s="338"/>
      <c r="E57" s="338"/>
      <c r="F57" s="339"/>
      <c r="G57" s="340"/>
      <c r="H57" s="341"/>
      <c r="I57" s="254"/>
    </row>
  </sheetData>
  <sheetProtection password="DFCA" sheet="1"/>
  <mergeCells count="57">
    <mergeCell ref="D2:N2"/>
    <mergeCell ref="A3:B3"/>
    <mergeCell ref="A4:B4"/>
    <mergeCell ref="A5:B5"/>
    <mergeCell ref="A6:B6"/>
    <mergeCell ref="D8:H8"/>
    <mergeCell ref="D12:I12"/>
    <mergeCell ref="D13:I13"/>
    <mergeCell ref="D15:H15"/>
    <mergeCell ref="B17:D17"/>
    <mergeCell ref="B18:M24"/>
    <mergeCell ref="B25:M25"/>
    <mergeCell ref="B28:M33"/>
    <mergeCell ref="B34:M34"/>
    <mergeCell ref="B37:B38"/>
    <mergeCell ref="C37:F38"/>
    <mergeCell ref="G37:H38"/>
    <mergeCell ref="I37:I38"/>
    <mergeCell ref="C39:F39"/>
    <mergeCell ref="G39:H39"/>
    <mergeCell ref="C40:F40"/>
    <mergeCell ref="G40:H40"/>
    <mergeCell ref="I40:I41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7:F57"/>
    <mergeCell ref="G57:H57"/>
    <mergeCell ref="C54:F54"/>
    <mergeCell ref="G54:H54"/>
    <mergeCell ref="C55:F55"/>
    <mergeCell ref="G55:H55"/>
    <mergeCell ref="C56:F56"/>
    <mergeCell ref="G56:H56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summary2023Y!A6</f>
        <v>สำนักงานคดีอาญามีนบุรี</v>
      </c>
    </row>
    <row r="2" spans="1:15" s="119" customFormat="1" ht="32.25" customHeight="1">
      <c r="A2" s="162" t="s">
        <v>93</v>
      </c>
      <c r="B2" s="163">
        <v>3.1</v>
      </c>
      <c r="C2" s="164" t="s">
        <v>0</v>
      </c>
      <c r="D2" s="388" t="s">
        <v>105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65"/>
    </row>
    <row r="3" spans="1:4" s="119" customFormat="1" ht="24.75" customHeight="1">
      <c r="A3" s="390" t="s">
        <v>1</v>
      </c>
      <c r="B3" s="391"/>
      <c r="C3" s="164" t="s">
        <v>0</v>
      </c>
      <c r="D3" s="166">
        <v>5</v>
      </c>
    </row>
    <row r="4" spans="1:5" s="119" customFormat="1" ht="24.75" customHeight="1">
      <c r="A4" s="390" t="s">
        <v>2</v>
      </c>
      <c r="B4" s="391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90" t="s">
        <v>3</v>
      </c>
      <c r="B5" s="391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90" t="s">
        <v>4</v>
      </c>
      <c r="B6" s="391"/>
      <c r="C6" s="167" t="s">
        <v>0</v>
      </c>
      <c r="D6" s="171" t="e">
        <f>IF(E6=1,1,J10)</f>
        <v>#DIV/0!</v>
      </c>
      <c r="E6" s="241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92" t="s">
        <v>6</v>
      </c>
      <c r="E8" s="392"/>
      <c r="F8" s="392"/>
      <c r="G8" s="392"/>
      <c r="H8" s="392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0" t="s">
        <v>2</v>
      </c>
      <c r="J9" s="240" t="s">
        <v>7</v>
      </c>
    </row>
    <row r="10" spans="2:10" s="178" customFormat="1" ht="27" customHeight="1">
      <c r="B10" s="187"/>
      <c r="D10" s="188">
        <v>89</v>
      </c>
      <c r="E10" s="188">
        <v>91</v>
      </c>
      <c r="F10" s="188">
        <v>93</v>
      </c>
      <c r="G10" s="188">
        <v>95</v>
      </c>
      <c r="H10" s="188">
        <v>97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84" t="s">
        <v>181</v>
      </c>
      <c r="E12" s="385"/>
      <c r="F12" s="385"/>
      <c r="G12" s="385"/>
      <c r="H12" s="385"/>
      <c r="I12" s="385"/>
      <c r="J12" s="242"/>
      <c r="K12" s="123" t="s">
        <v>8</v>
      </c>
      <c r="N12" s="179"/>
    </row>
    <row r="13" spans="4:11" s="178" customFormat="1" ht="54.75" customHeight="1">
      <c r="D13" s="384" t="s">
        <v>182</v>
      </c>
      <c r="E13" s="384"/>
      <c r="F13" s="384"/>
      <c r="G13" s="384"/>
      <c r="H13" s="384"/>
      <c r="I13" s="384"/>
      <c r="J13" s="242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86" t="s">
        <v>106</v>
      </c>
      <c r="E15" s="386"/>
      <c r="F15" s="386"/>
      <c r="G15" s="386"/>
      <c r="H15" s="386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70" t="s">
        <v>62</v>
      </c>
      <c r="C17" s="370"/>
      <c r="D17" s="370"/>
    </row>
    <row r="18" spans="2:13" s="120" customFormat="1" ht="24.75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</row>
    <row r="19" spans="2:13" s="120" customFormat="1" ht="24.75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</row>
    <row r="20" spans="2:13" s="120" customFormat="1" ht="24.75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</row>
    <row r="21" spans="2:13" s="120" customFormat="1" ht="24.75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</row>
    <row r="22" spans="2:13" s="120" customFormat="1" ht="24.75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</row>
    <row r="23" spans="2:13" s="120" customFormat="1" ht="24.75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</row>
    <row r="24" spans="2:13" s="120" customFormat="1" ht="24.75" customHeight="1"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</row>
    <row r="25" spans="2:13" s="120" customFormat="1" ht="24.75" customHeight="1">
      <c r="B25" s="370" t="s">
        <v>56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</row>
    <row r="29" spans="2:13" s="169" customFormat="1" ht="24.75" customHeight="1"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</row>
    <row r="30" spans="2:13" s="169" customFormat="1" ht="24.75" customHeight="1"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</row>
    <row r="31" spans="2:13" s="169" customFormat="1" ht="24.75" customHeight="1"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</row>
    <row r="32" spans="2:13" s="169" customFormat="1" ht="24.75" customHeight="1"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</row>
    <row r="33" spans="2:13" s="169" customFormat="1" ht="24.75" customHeight="1"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</row>
    <row r="34" spans="2:13" s="169" customFormat="1" ht="24.75" customHeight="1">
      <c r="B34" s="370" t="s">
        <v>56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</row>
  </sheetData>
  <sheetProtection/>
  <mergeCells count="14">
    <mergeCell ref="D2:N2"/>
    <mergeCell ref="A3:B3"/>
    <mergeCell ref="A4:B4"/>
    <mergeCell ref="A5:B5"/>
    <mergeCell ref="A6:B6"/>
    <mergeCell ref="D8:H8"/>
    <mergeCell ref="B34:M34"/>
    <mergeCell ref="D12:I12"/>
    <mergeCell ref="D13:I13"/>
    <mergeCell ref="D15:H15"/>
    <mergeCell ref="B17:D17"/>
    <mergeCell ref="B25:M25"/>
    <mergeCell ref="B18:M24"/>
    <mergeCell ref="B28:M33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5.7109375" style="126" customWidth="1"/>
    <col min="3" max="3" width="2.8515625" style="126" customWidth="1"/>
    <col min="4" max="4" width="11.421875" style="126" customWidth="1"/>
    <col min="5" max="10" width="13.00390625" style="126" customWidth="1"/>
    <col min="11" max="11" width="14.8515625" style="126" customWidth="1"/>
    <col min="12" max="16384" width="7.00390625" style="126" customWidth="1"/>
  </cols>
  <sheetData>
    <row r="1" ht="20.25">
      <c r="I1" s="126" t="str">
        <f>summary2023Y!A6</f>
        <v>สำนักงานคดีอาญามีนบุรี</v>
      </c>
    </row>
    <row r="2" spans="1:11" s="119" customFormat="1" ht="31.5" customHeight="1">
      <c r="A2" s="162" t="s">
        <v>94</v>
      </c>
      <c r="B2" s="255">
        <v>3.3</v>
      </c>
      <c r="C2" s="164" t="s">
        <v>0</v>
      </c>
      <c r="D2" s="388" t="s">
        <v>146</v>
      </c>
      <c r="E2" s="389"/>
      <c r="F2" s="389"/>
      <c r="G2" s="389"/>
      <c r="H2" s="389"/>
      <c r="I2" s="389"/>
      <c r="J2" s="389"/>
      <c r="K2" s="200"/>
    </row>
    <row r="3" spans="1:4" s="119" customFormat="1" ht="24.75" customHeight="1">
      <c r="A3" s="442" t="s">
        <v>1</v>
      </c>
      <c r="B3" s="443"/>
      <c r="C3" s="164" t="s">
        <v>0</v>
      </c>
      <c r="D3" s="166">
        <v>5</v>
      </c>
    </row>
    <row r="4" spans="1:5" s="119" customFormat="1" ht="24.75" customHeight="1">
      <c r="A4" s="442" t="s">
        <v>2</v>
      </c>
      <c r="B4" s="443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442" t="s">
        <v>3</v>
      </c>
      <c r="B5" s="443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442" t="s">
        <v>4</v>
      </c>
      <c r="B6" s="443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19" customFormat="1" ht="20.25">
      <c r="F7" s="194"/>
      <c r="G7" s="195"/>
    </row>
    <row r="8" spans="1:8" s="178" customFormat="1" ht="26.25" customHeight="1">
      <c r="A8" s="121"/>
      <c r="C8" s="118"/>
      <c r="D8" s="444" t="s">
        <v>6</v>
      </c>
      <c r="E8" s="444"/>
      <c r="F8" s="444"/>
      <c r="G8" s="444"/>
      <c r="H8" s="444"/>
    </row>
    <row r="9" spans="1:10" s="178" customFormat="1" ht="26.2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190" t="s">
        <v>2</v>
      </c>
      <c r="J9" s="244" t="s">
        <v>7</v>
      </c>
    </row>
    <row r="10" spans="2:10" s="178" customFormat="1" ht="26.25" customHeight="1">
      <c r="B10" s="187"/>
      <c r="D10" s="188">
        <v>40</v>
      </c>
      <c r="E10" s="188">
        <v>50</v>
      </c>
      <c r="F10" s="188">
        <v>60</v>
      </c>
      <c r="G10" s="188">
        <v>70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8" customFormat="1" ht="20.25">
      <c r="C11" s="196"/>
      <c r="D11" s="197"/>
      <c r="E11" s="198"/>
    </row>
    <row r="12" spans="4:11" s="174" customFormat="1" ht="54.75" customHeight="1">
      <c r="D12" s="384" t="s">
        <v>147</v>
      </c>
      <c r="E12" s="385"/>
      <c r="F12" s="385"/>
      <c r="G12" s="385"/>
      <c r="H12" s="385"/>
      <c r="I12" s="385"/>
      <c r="J12" s="249"/>
      <c r="K12" s="123" t="s">
        <v>8</v>
      </c>
    </row>
    <row r="13" spans="4:11" s="174" customFormat="1" ht="54.75" customHeight="1">
      <c r="D13" s="384" t="s">
        <v>148</v>
      </c>
      <c r="E13" s="384"/>
      <c r="F13" s="384"/>
      <c r="G13" s="384"/>
      <c r="H13" s="384"/>
      <c r="I13" s="384"/>
      <c r="J13" s="249"/>
      <c r="K13" s="123" t="s">
        <v>8</v>
      </c>
    </row>
    <row r="14" spans="4:11" s="174" customFormat="1" ht="31.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4" customFormat="1" ht="54.75" customHeight="1">
      <c r="D15" s="386" t="s">
        <v>97</v>
      </c>
      <c r="E15" s="386"/>
      <c r="F15" s="386"/>
      <c r="G15" s="386"/>
      <c r="H15" s="386"/>
      <c r="I15" s="184" t="e">
        <f>J13*100/J12</f>
        <v>#DIV/0!</v>
      </c>
      <c r="J15" s="182"/>
      <c r="K15" s="183"/>
    </row>
    <row r="16" spans="4:11" s="174" customFormat="1" ht="20.25">
      <c r="D16" s="243"/>
      <c r="E16" s="243"/>
      <c r="F16" s="243"/>
      <c r="G16" s="243"/>
      <c r="H16" s="243"/>
      <c r="I16" s="256"/>
      <c r="J16" s="182"/>
      <c r="K16" s="183"/>
    </row>
    <row r="17" spans="1:256" s="72" customFormat="1" ht="24" customHeight="1">
      <c r="A17" s="257"/>
      <c r="B17" s="258" t="s">
        <v>149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s="72" customFormat="1" ht="21.75" customHeight="1">
      <c r="A18" s="257"/>
      <c r="B18" s="441" t="s">
        <v>150</v>
      </c>
      <c r="C18" s="441"/>
      <c r="D18" s="441"/>
      <c r="E18" s="441"/>
      <c r="F18" s="441"/>
      <c r="G18" s="441"/>
      <c r="H18" s="441"/>
      <c r="I18" s="441"/>
      <c r="J18" s="441"/>
      <c r="K18" s="441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  <c r="IV18" s="257"/>
    </row>
    <row r="19" spans="1:256" s="72" customFormat="1" ht="170.25" customHeight="1">
      <c r="A19" s="257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s="72" customFormat="1" ht="21.75">
      <c r="A20" s="257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  <row r="21" spans="1:256" s="72" customFormat="1" ht="21.75">
      <c r="A21" s="257"/>
      <c r="B21" s="434" t="s">
        <v>151</v>
      </c>
      <c r="C21" s="434"/>
      <c r="D21" s="434"/>
      <c r="E21" s="434"/>
      <c r="F21" s="434"/>
      <c r="G21" s="434"/>
      <c r="H21" s="434"/>
      <c r="I21" s="259"/>
      <c r="J21" s="259"/>
      <c r="K21" s="259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  <c r="IV21" s="257"/>
    </row>
    <row r="22" spans="1:256" s="72" customFormat="1" ht="21.75">
      <c r="A22" s="257"/>
      <c r="B22" s="434" t="s">
        <v>152</v>
      </c>
      <c r="C22" s="434"/>
      <c r="D22" s="434"/>
      <c r="E22" s="259"/>
      <c r="F22" s="259"/>
      <c r="G22" s="259"/>
      <c r="H22" s="259"/>
      <c r="I22" s="259"/>
      <c r="J22" s="259"/>
      <c r="K22" s="259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  <c r="IU22" s="257"/>
      <c r="IV22" s="257"/>
    </row>
    <row r="23" spans="1:256" s="72" customFormat="1" ht="21.75" customHeight="1">
      <c r="A23" s="257"/>
      <c r="B23" s="440" t="s">
        <v>153</v>
      </c>
      <c r="C23" s="440"/>
      <c r="D23" s="440"/>
      <c r="E23" s="440"/>
      <c r="F23" s="440"/>
      <c r="G23" s="440"/>
      <c r="H23" s="440"/>
      <c r="I23" s="440"/>
      <c r="J23" s="259"/>
      <c r="K23" s="259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  <c r="IV23" s="257"/>
    </row>
    <row r="24" spans="1:256" s="72" customFormat="1" ht="13.5" customHeight="1">
      <c r="A24" s="257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  <c r="FR24" s="257"/>
      <c r="FS24" s="257"/>
      <c r="FT24" s="257"/>
      <c r="FU24" s="257"/>
      <c r="FV24" s="257"/>
      <c r="FW24" s="257"/>
      <c r="FX24" s="257"/>
      <c r="FY24" s="257"/>
      <c r="FZ24" s="257"/>
      <c r="GA24" s="257"/>
      <c r="GB24" s="257"/>
      <c r="GC24" s="257"/>
      <c r="GD24" s="257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  <c r="GP24" s="257"/>
      <c r="GQ24" s="257"/>
      <c r="GR24" s="257"/>
      <c r="GS24" s="257"/>
      <c r="GT24" s="257"/>
      <c r="GU24" s="257"/>
      <c r="GV24" s="257"/>
      <c r="GW24" s="257"/>
      <c r="GX24" s="257"/>
      <c r="GY24" s="257"/>
      <c r="GZ24" s="257"/>
      <c r="HA24" s="257"/>
      <c r="HB24" s="257"/>
      <c r="HC24" s="257"/>
      <c r="HD24" s="257"/>
      <c r="HE24" s="257"/>
      <c r="HF24" s="257"/>
      <c r="HG24" s="257"/>
      <c r="HH24" s="257"/>
      <c r="HI24" s="257"/>
      <c r="HJ24" s="257"/>
      <c r="HK24" s="257"/>
      <c r="HL24" s="257"/>
      <c r="HM24" s="257"/>
      <c r="HN24" s="257"/>
      <c r="HO24" s="257"/>
      <c r="HP24" s="257"/>
      <c r="HQ24" s="257"/>
      <c r="HR24" s="257"/>
      <c r="HS24" s="257"/>
      <c r="HT24" s="257"/>
      <c r="HU24" s="257"/>
      <c r="HV24" s="257"/>
      <c r="HW24" s="257"/>
      <c r="HX24" s="257"/>
      <c r="HY24" s="257"/>
      <c r="HZ24" s="257"/>
      <c r="IA24" s="257"/>
      <c r="IB24" s="257"/>
      <c r="IC24" s="257"/>
      <c r="ID24" s="257"/>
      <c r="IE24" s="257"/>
      <c r="IF24" s="257"/>
      <c r="IG24" s="257"/>
      <c r="IH24" s="257"/>
      <c r="II24" s="257"/>
      <c r="IJ24" s="257"/>
      <c r="IK24" s="257"/>
      <c r="IL24" s="257"/>
      <c r="IM24" s="257"/>
      <c r="IN24" s="257"/>
      <c r="IO24" s="257"/>
      <c r="IP24" s="257"/>
      <c r="IQ24" s="257"/>
      <c r="IR24" s="257"/>
      <c r="IS24" s="257"/>
      <c r="IT24" s="257"/>
      <c r="IU24" s="257"/>
      <c r="IV24" s="257"/>
    </row>
    <row r="25" spans="1:256" s="72" customFormat="1" ht="21.75">
      <c r="A25" s="257"/>
      <c r="B25" s="435" t="s">
        <v>154</v>
      </c>
      <c r="C25" s="435"/>
      <c r="D25" s="435"/>
      <c r="E25" s="260" t="s">
        <v>155</v>
      </c>
      <c r="F25" s="260" t="s">
        <v>156</v>
      </c>
      <c r="G25" s="260" t="s">
        <v>45</v>
      </c>
      <c r="H25" s="260" t="s">
        <v>157</v>
      </c>
      <c r="I25" s="260" t="s">
        <v>45</v>
      </c>
      <c r="J25" s="259"/>
      <c r="K25" s="259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  <c r="IO25" s="257"/>
      <c r="IP25" s="257"/>
      <c r="IQ25" s="257"/>
      <c r="IR25" s="257"/>
      <c r="IS25" s="257"/>
      <c r="IT25" s="257"/>
      <c r="IU25" s="257"/>
      <c r="IV25" s="257"/>
    </row>
    <row r="26" spans="1:256" s="72" customFormat="1" ht="21.75">
      <c r="A26" s="257"/>
      <c r="B26" s="436" t="s">
        <v>158</v>
      </c>
      <c r="C26" s="436"/>
      <c r="D26" s="436"/>
      <c r="E26" s="262"/>
      <c r="F26" s="262"/>
      <c r="G26" s="261" t="e">
        <f>F26*100/E26</f>
        <v>#DIV/0!</v>
      </c>
      <c r="H26" s="262"/>
      <c r="I26" s="261" t="e">
        <f>H26*100/E26</f>
        <v>#DIV/0!</v>
      </c>
      <c r="J26" s="259"/>
      <c r="K26" s="259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  <c r="IO26" s="257"/>
      <c r="IP26" s="257"/>
      <c r="IQ26" s="257"/>
      <c r="IR26" s="257"/>
      <c r="IS26" s="257"/>
      <c r="IT26" s="257"/>
      <c r="IU26" s="257"/>
      <c r="IV26" s="257"/>
    </row>
    <row r="27" spans="1:256" s="72" customFormat="1" ht="21.75">
      <c r="A27" s="257"/>
      <c r="B27" s="436" t="s">
        <v>159</v>
      </c>
      <c r="C27" s="436"/>
      <c r="D27" s="436"/>
      <c r="E27" s="262"/>
      <c r="F27" s="262"/>
      <c r="G27" s="261" t="e">
        <f>F27*100/E27</f>
        <v>#DIV/0!</v>
      </c>
      <c r="H27" s="262"/>
      <c r="I27" s="261" t="e">
        <f>H27*100/E27</f>
        <v>#DIV/0!</v>
      </c>
      <c r="J27" s="259"/>
      <c r="K27" s="259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  <c r="HK27" s="257"/>
      <c r="HL27" s="257"/>
      <c r="HM27" s="257"/>
      <c r="HN27" s="257"/>
      <c r="HO27" s="257"/>
      <c r="HP27" s="257"/>
      <c r="HQ27" s="257"/>
      <c r="HR27" s="257"/>
      <c r="HS27" s="257"/>
      <c r="HT27" s="257"/>
      <c r="HU27" s="257"/>
      <c r="HV27" s="257"/>
      <c r="HW27" s="257"/>
      <c r="HX27" s="257"/>
      <c r="HY27" s="257"/>
      <c r="HZ27" s="257"/>
      <c r="IA27" s="257"/>
      <c r="IB27" s="257"/>
      <c r="IC27" s="257"/>
      <c r="ID27" s="257"/>
      <c r="IE27" s="257"/>
      <c r="IF27" s="257"/>
      <c r="IG27" s="257"/>
      <c r="IH27" s="257"/>
      <c r="II27" s="257"/>
      <c r="IJ27" s="257"/>
      <c r="IK27" s="257"/>
      <c r="IL27" s="257"/>
      <c r="IM27" s="257"/>
      <c r="IN27" s="257"/>
      <c r="IO27" s="257"/>
      <c r="IP27" s="257"/>
      <c r="IQ27" s="257"/>
      <c r="IR27" s="257"/>
      <c r="IS27" s="257"/>
      <c r="IT27" s="257"/>
      <c r="IU27" s="257"/>
      <c r="IV27" s="257"/>
    </row>
    <row r="28" spans="1:256" s="72" customFormat="1" ht="21.75">
      <c r="A28" s="257"/>
      <c r="B28" s="436" t="s">
        <v>160</v>
      </c>
      <c r="C28" s="436"/>
      <c r="D28" s="436"/>
      <c r="E28" s="262"/>
      <c r="F28" s="262"/>
      <c r="G28" s="261" t="e">
        <f>F28*100/E28</f>
        <v>#DIV/0!</v>
      </c>
      <c r="H28" s="262"/>
      <c r="I28" s="261" t="e">
        <f>H28*100/E28</f>
        <v>#DIV/0!</v>
      </c>
      <c r="J28" s="259"/>
      <c r="K28" s="259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  <c r="HK28" s="257"/>
      <c r="HL28" s="257"/>
      <c r="HM28" s="257"/>
      <c r="HN28" s="257"/>
      <c r="HO28" s="257"/>
      <c r="HP28" s="257"/>
      <c r="HQ28" s="257"/>
      <c r="HR28" s="257"/>
      <c r="HS28" s="257"/>
      <c r="HT28" s="257"/>
      <c r="HU28" s="257"/>
      <c r="HV28" s="257"/>
      <c r="HW28" s="257"/>
      <c r="HX28" s="257"/>
      <c r="HY28" s="257"/>
      <c r="HZ28" s="257"/>
      <c r="IA28" s="257"/>
      <c r="IB28" s="257"/>
      <c r="IC28" s="257"/>
      <c r="ID28" s="257"/>
      <c r="IE28" s="257"/>
      <c r="IF28" s="257"/>
      <c r="IG28" s="257"/>
      <c r="IH28" s="257"/>
      <c r="II28" s="257"/>
      <c r="IJ28" s="257"/>
      <c r="IK28" s="257"/>
      <c r="IL28" s="257"/>
      <c r="IM28" s="257"/>
      <c r="IN28" s="257"/>
      <c r="IO28" s="257"/>
      <c r="IP28" s="257"/>
      <c r="IQ28" s="257"/>
      <c r="IR28" s="257"/>
      <c r="IS28" s="257"/>
      <c r="IT28" s="257"/>
      <c r="IU28" s="257"/>
      <c r="IV28" s="257"/>
    </row>
    <row r="29" spans="1:256" s="72" customFormat="1" ht="21.75">
      <c r="A29" s="257"/>
      <c r="B29" s="437" t="s">
        <v>161</v>
      </c>
      <c r="C29" s="437"/>
      <c r="D29" s="437"/>
      <c r="E29" s="260">
        <f>SUM(E26:E28)</f>
        <v>0</v>
      </c>
      <c r="F29" s="260">
        <f>SUM(F26:F28)</f>
        <v>0</v>
      </c>
      <c r="G29" s="260" t="e">
        <f>F29*100/E29</f>
        <v>#DIV/0!</v>
      </c>
      <c r="H29" s="260">
        <f>SUM(H26:H28)</f>
        <v>0</v>
      </c>
      <c r="I29" s="260" t="e">
        <f>H29*100/E29</f>
        <v>#DIV/0!</v>
      </c>
      <c r="J29" s="259"/>
      <c r="K29" s="259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  <c r="HK29" s="257"/>
      <c r="HL29" s="257"/>
      <c r="HM29" s="257"/>
      <c r="HN29" s="257"/>
      <c r="HO29" s="257"/>
      <c r="HP29" s="257"/>
      <c r="HQ29" s="257"/>
      <c r="HR29" s="257"/>
      <c r="HS29" s="257"/>
      <c r="HT29" s="257"/>
      <c r="HU29" s="257"/>
      <c r="HV29" s="257"/>
      <c r="HW29" s="257"/>
      <c r="HX29" s="257"/>
      <c r="HY29" s="257"/>
      <c r="HZ29" s="257"/>
      <c r="IA29" s="257"/>
      <c r="IB29" s="257"/>
      <c r="IC29" s="257"/>
      <c r="ID29" s="257"/>
      <c r="IE29" s="257"/>
      <c r="IF29" s="257"/>
      <c r="IG29" s="257"/>
      <c r="IH29" s="257"/>
      <c r="II29" s="257"/>
      <c r="IJ29" s="257"/>
      <c r="IK29" s="257"/>
      <c r="IL29" s="257"/>
      <c r="IM29" s="257"/>
      <c r="IN29" s="257"/>
      <c r="IO29" s="257"/>
      <c r="IP29" s="257"/>
      <c r="IQ29" s="257"/>
      <c r="IR29" s="257"/>
      <c r="IS29" s="257"/>
      <c r="IT29" s="257"/>
      <c r="IU29" s="257"/>
      <c r="IV29" s="257"/>
    </row>
    <row r="30" spans="1:256" s="72" customFormat="1" ht="21.75">
      <c r="A30" s="257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  <c r="FO30" s="257"/>
      <c r="FP30" s="257"/>
      <c r="FQ30" s="257"/>
      <c r="FR30" s="257"/>
      <c r="FS30" s="257"/>
      <c r="FT30" s="257"/>
      <c r="FU30" s="257"/>
      <c r="FV30" s="257"/>
      <c r="FW30" s="257"/>
      <c r="FX30" s="257"/>
      <c r="FY30" s="257"/>
      <c r="FZ30" s="257"/>
      <c r="GA30" s="257"/>
      <c r="GB30" s="257"/>
      <c r="GC30" s="257"/>
      <c r="GD30" s="257"/>
      <c r="GE30" s="257"/>
      <c r="GF30" s="257"/>
      <c r="GG30" s="257"/>
      <c r="GH30" s="257"/>
      <c r="GI30" s="257"/>
      <c r="GJ30" s="257"/>
      <c r="GK30" s="257"/>
      <c r="GL30" s="257"/>
      <c r="GM30" s="257"/>
      <c r="GN30" s="257"/>
      <c r="GO30" s="257"/>
      <c r="GP30" s="257"/>
      <c r="GQ30" s="257"/>
      <c r="GR30" s="257"/>
      <c r="GS30" s="257"/>
      <c r="GT30" s="257"/>
      <c r="GU30" s="257"/>
      <c r="GV30" s="257"/>
      <c r="GW30" s="257"/>
      <c r="GX30" s="257"/>
      <c r="GY30" s="257"/>
      <c r="GZ30" s="257"/>
      <c r="HA30" s="257"/>
      <c r="HB30" s="257"/>
      <c r="HC30" s="257"/>
      <c r="HD30" s="257"/>
      <c r="HE30" s="257"/>
      <c r="HF30" s="257"/>
      <c r="HG30" s="257"/>
      <c r="HH30" s="257"/>
      <c r="HI30" s="257"/>
      <c r="HJ30" s="257"/>
      <c r="HK30" s="257"/>
      <c r="HL30" s="257"/>
      <c r="HM30" s="257"/>
      <c r="HN30" s="257"/>
      <c r="HO30" s="257"/>
      <c r="HP30" s="257"/>
      <c r="HQ30" s="257"/>
      <c r="HR30" s="257"/>
      <c r="HS30" s="257"/>
      <c r="HT30" s="257"/>
      <c r="HU30" s="257"/>
      <c r="HV30" s="257"/>
      <c r="HW30" s="257"/>
      <c r="HX30" s="257"/>
      <c r="HY30" s="257"/>
      <c r="HZ30" s="257"/>
      <c r="IA30" s="257"/>
      <c r="IB30" s="257"/>
      <c r="IC30" s="257"/>
      <c r="ID30" s="257"/>
      <c r="IE30" s="257"/>
      <c r="IF30" s="257"/>
      <c r="IG30" s="257"/>
      <c r="IH30" s="257"/>
      <c r="II30" s="257"/>
      <c r="IJ30" s="257"/>
      <c r="IK30" s="257"/>
      <c r="IL30" s="257"/>
      <c r="IM30" s="257"/>
      <c r="IN30" s="257"/>
      <c r="IO30" s="257"/>
      <c r="IP30" s="257"/>
      <c r="IQ30" s="257"/>
      <c r="IR30" s="257"/>
      <c r="IS30" s="257"/>
      <c r="IT30" s="257"/>
      <c r="IU30" s="257"/>
      <c r="IV30" s="257"/>
    </row>
    <row r="31" spans="1:256" s="72" customFormat="1" ht="21.75">
      <c r="A31" s="257"/>
      <c r="B31" s="434" t="s">
        <v>162</v>
      </c>
      <c r="C31" s="434"/>
      <c r="D31" s="434"/>
      <c r="E31" s="259"/>
      <c r="F31" s="259"/>
      <c r="G31" s="259"/>
      <c r="H31" s="259"/>
      <c r="I31" s="259"/>
      <c r="J31" s="259"/>
      <c r="K31" s="259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7"/>
      <c r="HE31" s="257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257"/>
      <c r="HW31" s="257"/>
      <c r="HX31" s="257"/>
      <c r="HY31" s="257"/>
      <c r="HZ31" s="257"/>
      <c r="IA31" s="257"/>
      <c r="IB31" s="257"/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  <c r="IO31" s="257"/>
      <c r="IP31" s="257"/>
      <c r="IQ31" s="257"/>
      <c r="IR31" s="257"/>
      <c r="IS31" s="257"/>
      <c r="IT31" s="257"/>
      <c r="IU31" s="257"/>
      <c r="IV31" s="257"/>
    </row>
    <row r="32" spans="1:256" s="72" customFormat="1" ht="21.75">
      <c r="A32" s="257"/>
      <c r="B32" s="438" t="s">
        <v>163</v>
      </c>
      <c r="C32" s="438"/>
      <c r="D32" s="438"/>
      <c r="E32" s="438"/>
      <c r="F32" s="438"/>
      <c r="G32" s="438"/>
      <c r="H32" s="438"/>
      <c r="I32" s="438"/>
      <c r="J32" s="438"/>
      <c r="K32" s="259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257"/>
      <c r="GF32" s="257"/>
      <c r="GG32" s="257"/>
      <c r="GH32" s="257"/>
      <c r="GI32" s="257"/>
      <c r="GJ32" s="257"/>
      <c r="GK32" s="257"/>
      <c r="GL32" s="257"/>
      <c r="GM32" s="257"/>
      <c r="GN32" s="257"/>
      <c r="GO32" s="257"/>
      <c r="GP32" s="257"/>
      <c r="GQ32" s="257"/>
      <c r="GR32" s="257"/>
      <c r="GS32" s="257"/>
      <c r="GT32" s="257"/>
      <c r="GU32" s="257"/>
      <c r="GV32" s="257"/>
      <c r="GW32" s="257"/>
      <c r="GX32" s="257"/>
      <c r="GY32" s="257"/>
      <c r="GZ32" s="257"/>
      <c r="HA32" s="257"/>
      <c r="HB32" s="257"/>
      <c r="HC32" s="257"/>
      <c r="HD32" s="257"/>
      <c r="HE32" s="257"/>
      <c r="HF32" s="257"/>
      <c r="HG32" s="257"/>
      <c r="HH32" s="257"/>
      <c r="HI32" s="257"/>
      <c r="HJ32" s="257"/>
      <c r="HK32" s="257"/>
      <c r="HL32" s="257"/>
      <c r="HM32" s="257"/>
      <c r="HN32" s="257"/>
      <c r="HO32" s="257"/>
      <c r="HP32" s="257"/>
      <c r="HQ32" s="257"/>
      <c r="HR32" s="257"/>
      <c r="HS32" s="257"/>
      <c r="HT32" s="257"/>
      <c r="HU32" s="257"/>
      <c r="HV32" s="257"/>
      <c r="HW32" s="257"/>
      <c r="HX32" s="257"/>
      <c r="HY32" s="257"/>
      <c r="HZ32" s="257"/>
      <c r="IA32" s="257"/>
      <c r="IB32" s="257"/>
      <c r="IC32" s="257"/>
      <c r="ID32" s="257"/>
      <c r="IE32" s="257"/>
      <c r="IF32" s="257"/>
      <c r="IG32" s="257"/>
      <c r="IH32" s="257"/>
      <c r="II32" s="257"/>
      <c r="IJ32" s="257"/>
      <c r="IK32" s="257"/>
      <c r="IL32" s="257"/>
      <c r="IM32" s="257"/>
      <c r="IN32" s="257"/>
      <c r="IO32" s="257"/>
      <c r="IP32" s="257"/>
      <c r="IQ32" s="257"/>
      <c r="IR32" s="257"/>
      <c r="IS32" s="257"/>
      <c r="IT32" s="257"/>
      <c r="IU32" s="257"/>
      <c r="IV32" s="257"/>
    </row>
    <row r="33" spans="1:256" s="72" customFormat="1" ht="11.25" customHeight="1">
      <c r="A33" s="257"/>
      <c r="B33" s="263"/>
      <c r="C33" s="263"/>
      <c r="D33" s="263"/>
      <c r="E33" s="263"/>
      <c r="F33" s="263"/>
      <c r="G33" s="263"/>
      <c r="H33" s="263"/>
      <c r="I33" s="263"/>
      <c r="J33" s="263"/>
      <c r="K33" s="259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7"/>
      <c r="GU33" s="257"/>
      <c r="GV33" s="257"/>
      <c r="GW33" s="257"/>
      <c r="GX33" s="257"/>
      <c r="GY33" s="257"/>
      <c r="GZ33" s="257"/>
      <c r="HA33" s="257"/>
      <c r="HB33" s="257"/>
      <c r="HC33" s="257"/>
      <c r="HD33" s="257"/>
      <c r="HE33" s="257"/>
      <c r="HF33" s="257"/>
      <c r="HG33" s="257"/>
      <c r="HH33" s="257"/>
      <c r="HI33" s="257"/>
      <c r="HJ33" s="257"/>
      <c r="HK33" s="257"/>
      <c r="HL33" s="257"/>
      <c r="HM33" s="257"/>
      <c r="HN33" s="257"/>
      <c r="HO33" s="257"/>
      <c r="HP33" s="257"/>
      <c r="HQ33" s="257"/>
      <c r="HR33" s="257"/>
      <c r="HS33" s="257"/>
      <c r="HT33" s="257"/>
      <c r="HU33" s="257"/>
      <c r="HV33" s="257"/>
      <c r="HW33" s="257"/>
      <c r="HX33" s="257"/>
      <c r="HY33" s="257"/>
      <c r="HZ33" s="257"/>
      <c r="IA33" s="257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  <c r="IO33" s="257"/>
      <c r="IP33" s="257"/>
      <c r="IQ33" s="257"/>
      <c r="IR33" s="257"/>
      <c r="IS33" s="257"/>
      <c r="IT33" s="257"/>
      <c r="IU33" s="257"/>
      <c r="IV33" s="257"/>
    </row>
    <row r="34" spans="1:256" s="72" customFormat="1" ht="21.75">
      <c r="A34" s="257"/>
      <c r="B34" s="435" t="s">
        <v>125</v>
      </c>
      <c r="C34" s="435"/>
      <c r="D34" s="435"/>
      <c r="E34" s="435" t="s">
        <v>164</v>
      </c>
      <c r="F34" s="435"/>
      <c r="G34" s="260" t="s">
        <v>45</v>
      </c>
      <c r="H34" s="435" t="s">
        <v>165</v>
      </c>
      <c r="I34" s="435"/>
      <c r="J34" s="260" t="s">
        <v>45</v>
      </c>
      <c r="K34" s="260" t="s">
        <v>166</v>
      </c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57"/>
      <c r="HB34" s="257"/>
      <c r="HC34" s="257"/>
      <c r="HD34" s="257"/>
      <c r="HE34" s="257"/>
      <c r="HF34" s="257"/>
      <c r="HG34" s="257"/>
      <c r="HH34" s="257"/>
      <c r="HI34" s="257"/>
      <c r="HJ34" s="257"/>
      <c r="HK34" s="257"/>
      <c r="HL34" s="257"/>
      <c r="HM34" s="257"/>
      <c r="HN34" s="257"/>
      <c r="HO34" s="257"/>
      <c r="HP34" s="257"/>
      <c r="HQ34" s="257"/>
      <c r="HR34" s="257"/>
      <c r="HS34" s="257"/>
      <c r="HT34" s="257"/>
      <c r="HU34" s="257"/>
      <c r="HV34" s="257"/>
      <c r="HW34" s="257"/>
      <c r="HX34" s="257"/>
      <c r="HY34" s="257"/>
      <c r="HZ34" s="257"/>
      <c r="IA34" s="257"/>
      <c r="IB34" s="257"/>
      <c r="IC34" s="257"/>
      <c r="ID34" s="257"/>
      <c r="IE34" s="257"/>
      <c r="IF34" s="257"/>
      <c r="IG34" s="257"/>
      <c r="IH34" s="257"/>
      <c r="II34" s="257"/>
      <c r="IJ34" s="257"/>
      <c r="IK34" s="257"/>
      <c r="IL34" s="257"/>
      <c r="IM34" s="257"/>
      <c r="IN34" s="257"/>
      <c r="IO34" s="257"/>
      <c r="IP34" s="257"/>
      <c r="IQ34" s="257"/>
      <c r="IR34" s="257"/>
      <c r="IS34" s="257"/>
      <c r="IT34" s="257"/>
      <c r="IU34" s="257"/>
      <c r="IV34" s="257"/>
    </row>
    <row r="35" spans="1:256" s="72" customFormat="1" ht="21.75">
      <c r="A35" s="257"/>
      <c r="B35" s="439"/>
      <c r="C35" s="439"/>
      <c r="D35" s="439"/>
      <c r="E35" s="439"/>
      <c r="F35" s="439"/>
      <c r="G35" s="261" t="e">
        <f>E35*100/B35</f>
        <v>#DIV/0!</v>
      </c>
      <c r="H35" s="439"/>
      <c r="I35" s="439"/>
      <c r="J35" s="261" t="e">
        <f>H35*100/B35</f>
        <v>#DIV/0!</v>
      </c>
      <c r="K35" s="264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</row>
    <row r="36" spans="1:256" s="72" customFormat="1" ht="21.75">
      <c r="A36" s="257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spans="1:256" s="72" customFormat="1" ht="21.75" customHeight="1">
      <c r="A37" s="257"/>
      <c r="B37" s="434" t="s">
        <v>167</v>
      </c>
      <c r="C37" s="434"/>
      <c r="D37" s="434"/>
      <c r="E37" s="434"/>
      <c r="F37" s="434"/>
      <c r="G37" s="434"/>
      <c r="H37" s="434"/>
      <c r="I37" s="434"/>
      <c r="J37" s="434"/>
      <c r="K37" s="434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spans="1:256" s="72" customFormat="1" ht="21.75">
      <c r="A38" s="257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  <c r="IV38" s="257"/>
    </row>
    <row r="39" spans="1:256" s="72" customFormat="1" ht="21.75">
      <c r="A39" s="257"/>
      <c r="B39" s="435" t="s">
        <v>154</v>
      </c>
      <c r="C39" s="435"/>
      <c r="D39" s="435"/>
      <c r="E39" s="260" t="s">
        <v>155</v>
      </c>
      <c r="F39" s="260" t="s">
        <v>156</v>
      </c>
      <c r="G39" s="260" t="s">
        <v>45</v>
      </c>
      <c r="H39" s="260" t="s">
        <v>157</v>
      </c>
      <c r="I39" s="260" t="s">
        <v>45</v>
      </c>
      <c r="J39" s="259"/>
      <c r="K39" s="259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  <c r="IU39" s="257"/>
      <c r="IV39" s="257"/>
    </row>
    <row r="40" spans="1:256" s="72" customFormat="1" ht="21.75">
      <c r="A40" s="257"/>
      <c r="B40" s="436" t="s">
        <v>158</v>
      </c>
      <c r="C40" s="436"/>
      <c r="D40" s="436"/>
      <c r="E40" s="262"/>
      <c r="F40" s="262"/>
      <c r="G40" s="261" t="e">
        <f>F40*100/E40</f>
        <v>#DIV/0!</v>
      </c>
      <c r="H40" s="262"/>
      <c r="I40" s="261" t="e">
        <f>H40*100/E40</f>
        <v>#DIV/0!</v>
      </c>
      <c r="J40" s="259"/>
      <c r="K40" s="259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spans="1:256" s="72" customFormat="1" ht="21.75">
      <c r="A41" s="257"/>
      <c r="B41" s="436" t="s">
        <v>159</v>
      </c>
      <c r="C41" s="436"/>
      <c r="D41" s="436"/>
      <c r="E41" s="262"/>
      <c r="F41" s="262"/>
      <c r="G41" s="261" t="e">
        <f>F41*100/E41</f>
        <v>#DIV/0!</v>
      </c>
      <c r="H41" s="262"/>
      <c r="I41" s="261" t="e">
        <f>H41*100/E41</f>
        <v>#DIV/0!</v>
      </c>
      <c r="J41" s="259"/>
      <c r="K41" s="259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spans="1:256" s="72" customFormat="1" ht="21.75">
      <c r="A42" s="257"/>
      <c r="B42" s="436" t="s">
        <v>160</v>
      </c>
      <c r="C42" s="436"/>
      <c r="D42" s="436"/>
      <c r="E42" s="262"/>
      <c r="F42" s="262"/>
      <c r="G42" s="261" t="e">
        <f>F42*100/E42</f>
        <v>#DIV/0!</v>
      </c>
      <c r="H42" s="262"/>
      <c r="I42" s="261" t="e">
        <f>H42*100/E42</f>
        <v>#DIV/0!</v>
      </c>
      <c r="J42" s="259"/>
      <c r="K42" s="259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7"/>
      <c r="FR42" s="257"/>
      <c r="FS42" s="257"/>
      <c r="FT42" s="257"/>
      <c r="FU42" s="257"/>
      <c r="FV42" s="257"/>
      <c r="FW42" s="257"/>
      <c r="FX42" s="257"/>
      <c r="FY42" s="257"/>
      <c r="FZ42" s="257"/>
      <c r="GA42" s="257"/>
      <c r="GB42" s="257"/>
      <c r="GC42" s="257"/>
      <c r="GD42" s="257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  <c r="GP42" s="257"/>
      <c r="GQ42" s="257"/>
      <c r="GR42" s="257"/>
      <c r="GS42" s="257"/>
      <c r="GT42" s="257"/>
      <c r="GU42" s="257"/>
      <c r="GV42" s="257"/>
      <c r="GW42" s="257"/>
      <c r="GX42" s="257"/>
      <c r="GY42" s="257"/>
      <c r="GZ42" s="257"/>
      <c r="HA42" s="257"/>
      <c r="HB42" s="257"/>
      <c r="HC42" s="257"/>
      <c r="HD42" s="257"/>
      <c r="HE42" s="257"/>
      <c r="HF42" s="257"/>
      <c r="HG42" s="257"/>
      <c r="HH42" s="257"/>
      <c r="HI42" s="257"/>
      <c r="HJ42" s="257"/>
      <c r="HK42" s="257"/>
      <c r="HL42" s="257"/>
      <c r="HM42" s="257"/>
      <c r="HN42" s="257"/>
      <c r="HO42" s="257"/>
      <c r="HP42" s="257"/>
      <c r="HQ42" s="257"/>
      <c r="HR42" s="257"/>
      <c r="HS42" s="257"/>
      <c r="HT42" s="257"/>
      <c r="HU42" s="257"/>
      <c r="HV42" s="257"/>
      <c r="HW42" s="257"/>
      <c r="HX42" s="257"/>
      <c r="HY42" s="257"/>
      <c r="HZ42" s="257"/>
      <c r="IA42" s="257"/>
      <c r="IB42" s="257"/>
      <c r="IC42" s="257"/>
      <c r="ID42" s="257"/>
      <c r="IE42" s="257"/>
      <c r="IF42" s="257"/>
      <c r="IG42" s="257"/>
      <c r="IH42" s="257"/>
      <c r="II42" s="257"/>
      <c r="IJ42" s="257"/>
      <c r="IK42" s="257"/>
      <c r="IL42" s="257"/>
      <c r="IM42" s="257"/>
      <c r="IN42" s="257"/>
      <c r="IO42" s="257"/>
      <c r="IP42" s="257"/>
      <c r="IQ42" s="257"/>
      <c r="IR42" s="257"/>
      <c r="IS42" s="257"/>
      <c r="IT42" s="257"/>
      <c r="IU42" s="257"/>
      <c r="IV42" s="257"/>
    </row>
    <row r="43" spans="1:256" s="72" customFormat="1" ht="21.75">
      <c r="A43" s="257"/>
      <c r="B43" s="437" t="s">
        <v>161</v>
      </c>
      <c r="C43" s="437"/>
      <c r="D43" s="437"/>
      <c r="E43" s="260">
        <f>SUM(E40:E42)</f>
        <v>0</v>
      </c>
      <c r="F43" s="260">
        <f>SUM(F40:F42)</f>
        <v>0</v>
      </c>
      <c r="G43" s="260" t="e">
        <f>F43*100/E43</f>
        <v>#DIV/0!</v>
      </c>
      <c r="H43" s="260">
        <f>SUM(H40:H42)</f>
        <v>0</v>
      </c>
      <c r="I43" s="260" t="e">
        <f>H43*100/E43</f>
        <v>#DIV/0!</v>
      </c>
      <c r="J43" s="259"/>
      <c r="K43" s="259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57"/>
      <c r="FS43" s="257"/>
      <c r="FT43" s="257"/>
      <c r="FU43" s="257"/>
      <c r="FV43" s="257"/>
      <c r="FW43" s="257"/>
      <c r="FX43" s="257"/>
      <c r="FY43" s="257"/>
      <c r="FZ43" s="257"/>
      <c r="GA43" s="257"/>
      <c r="GB43" s="257"/>
      <c r="GC43" s="257"/>
      <c r="GD43" s="257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  <c r="GP43" s="257"/>
      <c r="GQ43" s="257"/>
      <c r="GR43" s="257"/>
      <c r="GS43" s="257"/>
      <c r="GT43" s="257"/>
      <c r="GU43" s="257"/>
      <c r="GV43" s="257"/>
      <c r="GW43" s="257"/>
      <c r="GX43" s="257"/>
      <c r="GY43" s="257"/>
      <c r="GZ43" s="257"/>
      <c r="HA43" s="257"/>
      <c r="HB43" s="257"/>
      <c r="HC43" s="257"/>
      <c r="HD43" s="257"/>
      <c r="HE43" s="257"/>
      <c r="HF43" s="257"/>
      <c r="HG43" s="257"/>
      <c r="HH43" s="257"/>
      <c r="HI43" s="257"/>
      <c r="HJ43" s="257"/>
      <c r="HK43" s="257"/>
      <c r="HL43" s="257"/>
      <c r="HM43" s="257"/>
      <c r="HN43" s="257"/>
      <c r="HO43" s="257"/>
      <c r="HP43" s="257"/>
      <c r="HQ43" s="257"/>
      <c r="HR43" s="257"/>
      <c r="HS43" s="257"/>
      <c r="HT43" s="257"/>
      <c r="HU43" s="257"/>
      <c r="HV43" s="257"/>
      <c r="HW43" s="257"/>
      <c r="HX43" s="257"/>
      <c r="HY43" s="257"/>
      <c r="HZ43" s="257"/>
      <c r="IA43" s="257"/>
      <c r="IB43" s="257"/>
      <c r="IC43" s="257"/>
      <c r="ID43" s="257"/>
      <c r="IE43" s="257"/>
      <c r="IF43" s="257"/>
      <c r="IG43" s="257"/>
      <c r="IH43" s="257"/>
      <c r="II43" s="257"/>
      <c r="IJ43" s="257"/>
      <c r="IK43" s="257"/>
      <c r="IL43" s="257"/>
      <c r="IM43" s="257"/>
      <c r="IN43" s="257"/>
      <c r="IO43" s="257"/>
      <c r="IP43" s="257"/>
      <c r="IQ43" s="257"/>
      <c r="IR43" s="257"/>
      <c r="IS43" s="257"/>
      <c r="IT43" s="257"/>
      <c r="IU43" s="257"/>
      <c r="IV43" s="257"/>
    </row>
    <row r="44" spans="1:256" s="72" customFormat="1" ht="21.75">
      <c r="A44" s="257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7"/>
      <c r="FT44" s="257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  <c r="GP44" s="257"/>
      <c r="GQ44" s="257"/>
      <c r="GR44" s="257"/>
      <c r="GS44" s="257"/>
      <c r="GT44" s="257"/>
      <c r="GU44" s="257"/>
      <c r="GV44" s="257"/>
      <c r="GW44" s="257"/>
      <c r="GX44" s="257"/>
      <c r="GY44" s="257"/>
      <c r="GZ44" s="257"/>
      <c r="HA44" s="257"/>
      <c r="HB44" s="257"/>
      <c r="HC44" s="257"/>
      <c r="HD44" s="257"/>
      <c r="HE44" s="257"/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257"/>
      <c r="HW44" s="257"/>
      <c r="HX44" s="257"/>
      <c r="HY44" s="257"/>
      <c r="HZ44" s="257"/>
      <c r="IA44" s="257"/>
      <c r="IB44" s="257"/>
      <c r="IC44" s="257"/>
      <c r="ID44" s="257"/>
      <c r="IE44" s="257"/>
      <c r="IF44" s="257"/>
      <c r="IG44" s="257"/>
      <c r="IH44" s="257"/>
      <c r="II44" s="257"/>
      <c r="IJ44" s="257"/>
      <c r="IK44" s="257"/>
      <c r="IL44" s="257"/>
      <c r="IM44" s="257"/>
      <c r="IN44" s="257"/>
      <c r="IO44" s="257"/>
      <c r="IP44" s="257"/>
      <c r="IQ44" s="257"/>
      <c r="IR44" s="257"/>
      <c r="IS44" s="257"/>
      <c r="IT44" s="257"/>
      <c r="IU44" s="257"/>
      <c r="IV44" s="257"/>
    </row>
    <row r="45" spans="2:4" s="124" customFormat="1" ht="24" customHeight="1">
      <c r="B45" s="431" t="s">
        <v>62</v>
      </c>
      <c r="C45" s="431"/>
      <c r="D45" s="431"/>
    </row>
    <row r="46" spans="2:11" s="124" customFormat="1" ht="24" customHeight="1">
      <c r="B46" s="387"/>
      <c r="C46" s="387"/>
      <c r="D46" s="387"/>
      <c r="E46" s="387"/>
      <c r="F46" s="387"/>
      <c r="G46" s="387"/>
      <c r="H46" s="387"/>
      <c r="I46" s="387"/>
      <c r="J46" s="387"/>
      <c r="K46" s="387"/>
    </row>
    <row r="47" spans="2:11" s="124" customFormat="1" ht="24" customHeight="1"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2:11" s="124" customFormat="1" ht="24" customHeight="1">
      <c r="B48" s="387"/>
      <c r="C48" s="387"/>
      <c r="D48" s="387"/>
      <c r="E48" s="387"/>
      <c r="F48" s="387"/>
      <c r="G48" s="387"/>
      <c r="H48" s="387"/>
      <c r="I48" s="387"/>
      <c r="J48" s="387"/>
      <c r="K48" s="387"/>
    </row>
    <row r="49" spans="2:11" s="124" customFormat="1" ht="24" customHeight="1">
      <c r="B49" s="387"/>
      <c r="C49" s="387"/>
      <c r="D49" s="387"/>
      <c r="E49" s="387"/>
      <c r="F49" s="387"/>
      <c r="G49" s="387"/>
      <c r="H49" s="387"/>
      <c r="I49" s="387"/>
      <c r="J49" s="387"/>
      <c r="K49" s="387"/>
    </row>
    <row r="50" spans="2:11" s="124" customFormat="1" ht="24" customHeight="1">
      <c r="B50" s="387"/>
      <c r="C50" s="387"/>
      <c r="D50" s="387"/>
      <c r="E50" s="387"/>
      <c r="F50" s="387"/>
      <c r="G50" s="387"/>
      <c r="H50" s="387"/>
      <c r="I50" s="387"/>
      <c r="J50" s="387"/>
      <c r="K50" s="387"/>
    </row>
    <row r="51" spans="2:11" s="124" customFormat="1" ht="24" customHeight="1">
      <c r="B51" s="387"/>
      <c r="C51" s="387"/>
      <c r="D51" s="387"/>
      <c r="E51" s="387"/>
      <c r="F51" s="387"/>
      <c r="G51" s="387"/>
      <c r="H51" s="387"/>
      <c r="I51" s="387"/>
      <c r="J51" s="387"/>
      <c r="K51" s="387"/>
    </row>
    <row r="52" spans="2:11" s="124" customFormat="1" ht="24" customHeight="1">
      <c r="B52" s="431" t="s">
        <v>121</v>
      </c>
      <c r="C52" s="431"/>
      <c r="D52" s="431"/>
      <c r="E52" s="431"/>
      <c r="F52" s="431"/>
      <c r="G52" s="431"/>
      <c r="H52" s="431"/>
      <c r="I52" s="431"/>
      <c r="J52" s="431"/>
      <c r="K52" s="431"/>
    </row>
    <row r="53" spans="2:11" s="124" customFormat="1" ht="2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</row>
    <row r="54" spans="2:11" ht="24" customHeight="1">
      <c r="B54" s="186" t="s">
        <v>18</v>
      </c>
      <c r="C54" s="186"/>
      <c r="D54" s="186"/>
      <c r="E54" s="186"/>
      <c r="F54" s="186"/>
      <c r="G54" s="186"/>
      <c r="H54" s="186"/>
      <c r="I54" s="186"/>
      <c r="J54" s="186"/>
      <c r="K54" s="186"/>
    </row>
    <row r="55" spans="2:11" ht="24" customHeight="1">
      <c r="B55" s="432"/>
      <c r="C55" s="432"/>
      <c r="D55" s="432"/>
      <c r="E55" s="432"/>
      <c r="F55" s="432"/>
      <c r="G55" s="432"/>
      <c r="H55" s="432"/>
      <c r="I55" s="432"/>
      <c r="J55" s="432"/>
      <c r="K55" s="432"/>
    </row>
    <row r="56" spans="2:11" ht="24" customHeight="1">
      <c r="B56" s="432"/>
      <c r="C56" s="432"/>
      <c r="D56" s="432"/>
      <c r="E56" s="432"/>
      <c r="F56" s="432"/>
      <c r="G56" s="432"/>
      <c r="H56" s="432"/>
      <c r="I56" s="432"/>
      <c r="J56" s="432"/>
      <c r="K56" s="432"/>
    </row>
    <row r="57" spans="2:11" ht="24" customHeight="1">
      <c r="B57" s="432"/>
      <c r="C57" s="432"/>
      <c r="D57" s="432"/>
      <c r="E57" s="432"/>
      <c r="F57" s="432"/>
      <c r="G57" s="432"/>
      <c r="H57" s="432"/>
      <c r="I57" s="432"/>
      <c r="J57" s="432"/>
      <c r="K57" s="432"/>
    </row>
    <row r="58" spans="2:11" ht="24" customHeight="1">
      <c r="B58" s="432"/>
      <c r="C58" s="432"/>
      <c r="D58" s="432"/>
      <c r="E58" s="432"/>
      <c r="F58" s="432"/>
      <c r="G58" s="432"/>
      <c r="H58" s="432"/>
      <c r="I58" s="432"/>
      <c r="J58" s="432"/>
      <c r="K58" s="432"/>
    </row>
    <row r="59" spans="2:11" ht="24" customHeight="1">
      <c r="B59" s="432"/>
      <c r="C59" s="432"/>
      <c r="D59" s="432"/>
      <c r="E59" s="432"/>
      <c r="F59" s="432"/>
      <c r="G59" s="432"/>
      <c r="H59" s="432"/>
      <c r="I59" s="432"/>
      <c r="J59" s="432"/>
      <c r="K59" s="432"/>
    </row>
    <row r="60" spans="2:11" ht="24" customHeight="1">
      <c r="B60" s="432"/>
      <c r="C60" s="432"/>
      <c r="D60" s="432"/>
      <c r="E60" s="432"/>
      <c r="F60" s="432"/>
      <c r="G60" s="432"/>
      <c r="H60" s="432"/>
      <c r="I60" s="432"/>
      <c r="J60" s="432"/>
      <c r="K60" s="432"/>
    </row>
    <row r="61" spans="2:10" ht="24" customHeight="1">
      <c r="B61" s="431" t="s">
        <v>121</v>
      </c>
      <c r="C61" s="431"/>
      <c r="D61" s="431"/>
      <c r="E61" s="431"/>
      <c r="F61" s="431"/>
      <c r="G61" s="431"/>
      <c r="H61" s="431"/>
      <c r="I61" s="431"/>
      <c r="J61" s="431"/>
    </row>
    <row r="64" spans="2:11" ht="24.75" customHeight="1">
      <c r="B64" s="433" t="s">
        <v>168</v>
      </c>
      <c r="C64" s="433"/>
      <c r="D64" s="433"/>
      <c r="E64" s="433"/>
      <c r="F64" s="433"/>
      <c r="G64" s="433"/>
      <c r="H64" s="433"/>
      <c r="I64" s="433"/>
      <c r="J64" s="433"/>
      <c r="K64" s="433"/>
    </row>
    <row r="65" spans="2:11" ht="24.75" customHeight="1">
      <c r="B65" s="371" t="s">
        <v>122</v>
      </c>
      <c r="C65" s="373" t="s">
        <v>123</v>
      </c>
      <c r="D65" s="374"/>
      <c r="E65" s="374"/>
      <c r="F65" s="375"/>
      <c r="G65" s="424" t="s">
        <v>169</v>
      </c>
      <c r="H65" s="426" t="s">
        <v>170</v>
      </c>
      <c r="I65" s="426" t="s">
        <v>171</v>
      </c>
      <c r="J65" s="429" t="s">
        <v>172</v>
      </c>
      <c r="K65" s="411" t="s">
        <v>45</v>
      </c>
    </row>
    <row r="66" spans="2:11" ht="20.25">
      <c r="B66" s="372"/>
      <c r="C66" s="376"/>
      <c r="D66" s="377"/>
      <c r="E66" s="377"/>
      <c r="F66" s="378"/>
      <c r="G66" s="425"/>
      <c r="H66" s="427"/>
      <c r="I66" s="428"/>
      <c r="J66" s="430"/>
      <c r="K66" s="412"/>
    </row>
    <row r="67" spans="2:11" ht="27" customHeight="1">
      <c r="B67" s="398">
        <v>1</v>
      </c>
      <c r="C67" s="362" t="s">
        <v>126</v>
      </c>
      <c r="D67" s="363"/>
      <c r="E67" s="363"/>
      <c r="F67" s="364"/>
      <c r="G67" s="265"/>
      <c r="H67" s="266"/>
      <c r="I67" s="251"/>
      <c r="J67" s="267"/>
      <c r="K67" s="268"/>
    </row>
    <row r="68" spans="2:11" s="245" customFormat="1" ht="28.5" customHeight="1">
      <c r="B68" s="400"/>
      <c r="C68" s="413" t="s">
        <v>127</v>
      </c>
      <c r="D68" s="413"/>
      <c r="E68" s="413"/>
      <c r="F68" s="413"/>
      <c r="G68" s="414"/>
      <c r="H68" s="416"/>
      <c r="I68" s="418"/>
      <c r="J68" s="420"/>
      <c r="K68" s="422"/>
    </row>
    <row r="69" spans="2:11" s="245" customFormat="1" ht="28.5" customHeight="1">
      <c r="B69" s="400"/>
      <c r="C69" s="413" t="s">
        <v>128</v>
      </c>
      <c r="D69" s="413"/>
      <c r="E69" s="413"/>
      <c r="F69" s="413"/>
      <c r="G69" s="415"/>
      <c r="H69" s="417"/>
      <c r="I69" s="419"/>
      <c r="J69" s="421"/>
      <c r="K69" s="423"/>
    </row>
    <row r="70" spans="2:11" s="245" customFormat="1" ht="28.5" customHeight="1">
      <c r="B70" s="400"/>
      <c r="C70" s="410" t="s">
        <v>129</v>
      </c>
      <c r="D70" s="410"/>
      <c r="E70" s="410"/>
      <c r="F70" s="410"/>
      <c r="G70" s="269"/>
      <c r="H70" s="270"/>
      <c r="I70" s="252"/>
      <c r="J70" s="271"/>
      <c r="K70" s="272"/>
    </row>
    <row r="71" spans="2:11" s="245" customFormat="1" ht="43.5" customHeight="1">
      <c r="B71" s="400"/>
      <c r="C71" s="404" t="s">
        <v>130</v>
      </c>
      <c r="D71" s="404"/>
      <c r="E71" s="404"/>
      <c r="F71" s="404"/>
      <c r="G71" s="269"/>
      <c r="H71" s="270"/>
      <c r="I71" s="252"/>
      <c r="J71" s="271"/>
      <c r="K71" s="272"/>
    </row>
    <row r="72" spans="2:11" s="245" customFormat="1" ht="28.5" customHeight="1">
      <c r="B72" s="400"/>
      <c r="C72" s="404" t="s">
        <v>131</v>
      </c>
      <c r="D72" s="404"/>
      <c r="E72" s="404"/>
      <c r="F72" s="404"/>
      <c r="G72" s="269"/>
      <c r="H72" s="270"/>
      <c r="I72" s="252"/>
      <c r="J72" s="271"/>
      <c r="K72" s="272"/>
    </row>
    <row r="73" spans="2:11" s="245" customFormat="1" ht="28.5" customHeight="1">
      <c r="B73" s="400"/>
      <c r="C73" s="404" t="s">
        <v>132</v>
      </c>
      <c r="D73" s="404"/>
      <c r="E73" s="404"/>
      <c r="F73" s="404"/>
      <c r="G73" s="269"/>
      <c r="H73" s="270"/>
      <c r="I73" s="252"/>
      <c r="J73" s="271"/>
      <c r="K73" s="272"/>
    </row>
    <row r="74" spans="2:11" s="245" customFormat="1" ht="28.5" customHeight="1">
      <c r="B74" s="400"/>
      <c r="C74" s="404" t="s">
        <v>133</v>
      </c>
      <c r="D74" s="404"/>
      <c r="E74" s="404"/>
      <c r="F74" s="404"/>
      <c r="G74" s="269"/>
      <c r="H74" s="270"/>
      <c r="I74" s="252"/>
      <c r="J74" s="271"/>
      <c r="K74" s="272"/>
    </row>
    <row r="75" spans="2:11" s="245" customFormat="1" ht="28.5" customHeight="1">
      <c r="B75" s="400"/>
      <c r="C75" s="404" t="s">
        <v>134</v>
      </c>
      <c r="D75" s="404"/>
      <c r="E75" s="404"/>
      <c r="F75" s="404"/>
      <c r="G75" s="269"/>
      <c r="H75" s="270"/>
      <c r="I75" s="252"/>
      <c r="J75" s="271"/>
      <c r="K75" s="272"/>
    </row>
    <row r="76" spans="2:11" s="245" customFormat="1" ht="28.5" customHeight="1">
      <c r="B76" s="400"/>
      <c r="C76" s="404" t="s">
        <v>135</v>
      </c>
      <c r="D76" s="404"/>
      <c r="E76" s="404"/>
      <c r="F76" s="404"/>
      <c r="G76" s="269"/>
      <c r="H76" s="270"/>
      <c r="I76" s="252"/>
      <c r="J76" s="271"/>
      <c r="K76" s="272"/>
    </row>
    <row r="77" spans="2:11" s="277" customFormat="1" ht="70.5" customHeight="1">
      <c r="B77" s="400"/>
      <c r="C77" s="405" t="s">
        <v>136</v>
      </c>
      <c r="D77" s="405"/>
      <c r="E77" s="405"/>
      <c r="F77" s="405"/>
      <c r="G77" s="273"/>
      <c r="H77" s="274"/>
      <c r="I77" s="253"/>
      <c r="J77" s="275"/>
      <c r="K77" s="276"/>
    </row>
    <row r="78" spans="2:11" s="277" customFormat="1" ht="46.5" customHeight="1">
      <c r="B78" s="400"/>
      <c r="C78" s="405" t="s">
        <v>137</v>
      </c>
      <c r="D78" s="405"/>
      <c r="E78" s="405"/>
      <c r="F78" s="405"/>
      <c r="G78" s="273"/>
      <c r="H78" s="274"/>
      <c r="I78" s="253"/>
      <c r="J78" s="275"/>
      <c r="K78" s="276"/>
    </row>
    <row r="79" spans="2:11" s="245" customFormat="1" ht="30" customHeight="1">
      <c r="B79" s="399"/>
      <c r="C79" s="404" t="s">
        <v>138</v>
      </c>
      <c r="D79" s="404"/>
      <c r="E79" s="404"/>
      <c r="F79" s="404"/>
      <c r="G79" s="269"/>
      <c r="H79" s="270"/>
      <c r="I79" s="252"/>
      <c r="J79" s="271"/>
      <c r="K79" s="272"/>
    </row>
    <row r="80" spans="2:11" ht="27" customHeight="1">
      <c r="B80" s="406">
        <v>2</v>
      </c>
      <c r="C80" s="353" t="s">
        <v>139</v>
      </c>
      <c r="D80" s="354"/>
      <c r="E80" s="354"/>
      <c r="F80" s="355"/>
      <c r="G80" s="265"/>
      <c r="H80" s="266"/>
      <c r="I80" s="251"/>
      <c r="J80" s="267"/>
      <c r="K80" s="268"/>
    </row>
    <row r="81" spans="2:11" ht="30.75" customHeight="1">
      <c r="B81" s="407"/>
      <c r="C81" s="404" t="s">
        <v>140</v>
      </c>
      <c r="D81" s="404"/>
      <c r="E81" s="404"/>
      <c r="F81" s="404"/>
      <c r="G81" s="265"/>
      <c r="H81" s="266"/>
      <c r="I81" s="251"/>
      <c r="J81" s="267"/>
      <c r="K81" s="268"/>
    </row>
    <row r="82" spans="2:11" ht="30.75" customHeight="1">
      <c r="B82" s="407"/>
      <c r="C82" s="404" t="s">
        <v>141</v>
      </c>
      <c r="D82" s="404"/>
      <c r="E82" s="404"/>
      <c r="F82" s="404"/>
      <c r="G82" s="265"/>
      <c r="H82" s="266"/>
      <c r="I82" s="251"/>
      <c r="J82" s="267"/>
      <c r="K82" s="268"/>
    </row>
    <row r="83" spans="2:11" ht="30.75" customHeight="1">
      <c r="B83" s="408"/>
      <c r="C83" s="409" t="s">
        <v>142</v>
      </c>
      <c r="D83" s="409"/>
      <c r="E83" s="409"/>
      <c r="F83" s="409"/>
      <c r="G83" s="265"/>
      <c r="H83" s="266"/>
      <c r="I83" s="251"/>
      <c r="J83" s="267"/>
      <c r="K83" s="268"/>
    </row>
    <row r="84" spans="2:11" ht="27" customHeight="1">
      <c r="B84" s="398">
        <v>3</v>
      </c>
      <c r="C84" s="350" t="s">
        <v>143</v>
      </c>
      <c r="D84" s="351"/>
      <c r="E84" s="351"/>
      <c r="F84" s="352"/>
      <c r="G84" s="265"/>
      <c r="H84" s="266"/>
      <c r="I84" s="251"/>
      <c r="J84" s="267"/>
      <c r="K84" s="268"/>
    </row>
    <row r="85" spans="2:11" s="282" customFormat="1" ht="95.25" customHeight="1">
      <c r="B85" s="399"/>
      <c r="C85" s="337" t="s">
        <v>144</v>
      </c>
      <c r="D85" s="338"/>
      <c r="E85" s="338"/>
      <c r="F85" s="339"/>
      <c r="G85" s="278"/>
      <c r="H85" s="279"/>
      <c r="I85" s="254"/>
      <c r="J85" s="280"/>
      <c r="K85" s="281"/>
    </row>
    <row r="86" spans="2:11" ht="27" customHeight="1">
      <c r="B86" s="398">
        <v>4</v>
      </c>
      <c r="C86" s="401" t="s">
        <v>173</v>
      </c>
      <c r="D86" s="402"/>
      <c r="E86" s="402"/>
      <c r="F86" s="403"/>
      <c r="G86" s="265"/>
      <c r="H86" s="266"/>
      <c r="I86" s="251"/>
      <c r="J86" s="267"/>
      <c r="K86" s="268"/>
    </row>
    <row r="87" spans="2:11" ht="30.75" customHeight="1">
      <c r="B87" s="400"/>
      <c r="C87" s="347" t="s">
        <v>174</v>
      </c>
      <c r="D87" s="348"/>
      <c r="E87" s="348"/>
      <c r="F87" s="349"/>
      <c r="G87" s="265"/>
      <c r="H87" s="266"/>
      <c r="I87" s="251"/>
      <c r="J87" s="267"/>
      <c r="K87" s="268"/>
    </row>
    <row r="88" spans="2:11" ht="30.75" customHeight="1">
      <c r="B88" s="400"/>
      <c r="C88" s="347" t="s">
        <v>175</v>
      </c>
      <c r="D88" s="348"/>
      <c r="E88" s="348"/>
      <c r="F88" s="349"/>
      <c r="G88" s="265"/>
      <c r="H88" s="266"/>
      <c r="I88" s="251"/>
      <c r="J88" s="267"/>
      <c r="K88" s="268"/>
    </row>
    <row r="89" spans="2:11" ht="30.75" customHeight="1">
      <c r="B89" s="400"/>
      <c r="C89" s="347" t="s">
        <v>176</v>
      </c>
      <c r="D89" s="348"/>
      <c r="E89" s="348"/>
      <c r="F89" s="349"/>
      <c r="G89" s="265"/>
      <c r="H89" s="266"/>
      <c r="I89" s="251"/>
      <c r="J89" s="267"/>
      <c r="K89" s="268"/>
    </row>
    <row r="90" spans="2:11" ht="30.75" customHeight="1">
      <c r="B90" s="400"/>
      <c r="C90" s="347" t="s">
        <v>177</v>
      </c>
      <c r="D90" s="348"/>
      <c r="E90" s="348"/>
      <c r="F90" s="349"/>
      <c r="G90" s="265"/>
      <c r="H90" s="266"/>
      <c r="I90" s="251"/>
      <c r="J90" s="267"/>
      <c r="K90" s="268"/>
    </row>
    <row r="91" spans="2:11" ht="30.75" customHeight="1">
      <c r="B91" s="400"/>
      <c r="C91" s="347" t="s">
        <v>178</v>
      </c>
      <c r="D91" s="348"/>
      <c r="E91" s="348"/>
      <c r="F91" s="349"/>
      <c r="G91" s="265"/>
      <c r="H91" s="266"/>
      <c r="I91" s="251"/>
      <c r="J91" s="267"/>
      <c r="K91" s="268"/>
    </row>
    <row r="92" spans="2:11" ht="30.75" customHeight="1">
      <c r="B92" s="399"/>
      <c r="C92" s="347" t="s">
        <v>179</v>
      </c>
      <c r="D92" s="348"/>
      <c r="E92" s="348"/>
      <c r="F92" s="349"/>
      <c r="G92" s="283"/>
      <c r="H92" s="266"/>
      <c r="I92" s="284"/>
      <c r="J92" s="285"/>
      <c r="K92" s="286"/>
    </row>
    <row r="93" spans="3:11" ht="27" customHeight="1">
      <c r="C93" s="395" t="s">
        <v>180</v>
      </c>
      <c r="D93" s="396"/>
      <c r="E93" s="396"/>
      <c r="F93" s="397"/>
      <c r="G93" s="287">
        <f>SUM(G67:G92)</f>
        <v>0</v>
      </c>
      <c r="H93" s="287">
        <f>SUM(H67:H92)</f>
        <v>0</v>
      </c>
      <c r="I93" s="288" t="e">
        <f>H93*100/G93</f>
        <v>#DIV/0!</v>
      </c>
      <c r="J93" s="287">
        <f>SUM(J67:J92)</f>
        <v>0</v>
      </c>
      <c r="K93" s="288" t="e">
        <f>J93*100/G93</f>
        <v>#DIV/0!</v>
      </c>
    </row>
  </sheetData>
  <sheetProtection password="DFCA" sheet="1"/>
  <mergeCells count="81">
    <mergeCell ref="D2:J2"/>
    <mergeCell ref="A3:B3"/>
    <mergeCell ref="A4:B4"/>
    <mergeCell ref="A5:B5"/>
    <mergeCell ref="A6:B6"/>
    <mergeCell ref="D8:H8"/>
    <mergeCell ref="D12:I12"/>
    <mergeCell ref="D13:I13"/>
    <mergeCell ref="D15:H15"/>
    <mergeCell ref="B18:K19"/>
    <mergeCell ref="B21:H21"/>
    <mergeCell ref="B22:D22"/>
    <mergeCell ref="B23:I23"/>
    <mergeCell ref="B25:D25"/>
    <mergeCell ref="B26:D26"/>
    <mergeCell ref="B27:D27"/>
    <mergeCell ref="B28:D28"/>
    <mergeCell ref="B29:D29"/>
    <mergeCell ref="B31:D31"/>
    <mergeCell ref="B32:J32"/>
    <mergeCell ref="B34:D34"/>
    <mergeCell ref="E34:F34"/>
    <mergeCell ref="H34:I34"/>
    <mergeCell ref="B35:D35"/>
    <mergeCell ref="E35:F35"/>
    <mergeCell ref="H35:I35"/>
    <mergeCell ref="B37:K37"/>
    <mergeCell ref="B39:D39"/>
    <mergeCell ref="B40:D40"/>
    <mergeCell ref="B41:D41"/>
    <mergeCell ref="B42:D42"/>
    <mergeCell ref="B43:D43"/>
    <mergeCell ref="J65:J66"/>
    <mergeCell ref="B45:D45"/>
    <mergeCell ref="B46:K51"/>
    <mergeCell ref="B52:K52"/>
    <mergeCell ref="B55:K60"/>
    <mergeCell ref="B61:J61"/>
    <mergeCell ref="B64:K64"/>
    <mergeCell ref="C69:F69"/>
    <mergeCell ref="B65:B66"/>
    <mergeCell ref="C65:F66"/>
    <mergeCell ref="G65:G66"/>
    <mergeCell ref="H65:H66"/>
    <mergeCell ref="I65:I66"/>
    <mergeCell ref="C75:F75"/>
    <mergeCell ref="K65:K66"/>
    <mergeCell ref="B67:B79"/>
    <mergeCell ref="C67:F67"/>
    <mergeCell ref="C68:F68"/>
    <mergeCell ref="G68:G69"/>
    <mergeCell ref="H68:H69"/>
    <mergeCell ref="I68:I69"/>
    <mergeCell ref="J68:J69"/>
    <mergeCell ref="K68:K69"/>
    <mergeCell ref="B80:B83"/>
    <mergeCell ref="C80:F80"/>
    <mergeCell ref="C81:F81"/>
    <mergeCell ref="C82:F82"/>
    <mergeCell ref="C83:F83"/>
    <mergeCell ref="C70:F70"/>
    <mergeCell ref="C71:F71"/>
    <mergeCell ref="C72:F72"/>
    <mergeCell ref="C73:F73"/>
    <mergeCell ref="C74:F74"/>
    <mergeCell ref="C90:F90"/>
    <mergeCell ref="C91:F91"/>
    <mergeCell ref="C76:F76"/>
    <mergeCell ref="C77:F77"/>
    <mergeCell ref="C78:F78"/>
    <mergeCell ref="C79:F79"/>
    <mergeCell ref="C92:F92"/>
    <mergeCell ref="C93:F93"/>
    <mergeCell ref="B84:B85"/>
    <mergeCell ref="C84:F84"/>
    <mergeCell ref="C85:F85"/>
    <mergeCell ref="B86:B92"/>
    <mergeCell ref="C86:F86"/>
    <mergeCell ref="C87:F87"/>
    <mergeCell ref="C88:F88"/>
    <mergeCell ref="C89:F89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3" manualBreakCount="3">
    <brk id="16" max="255" man="1"/>
    <brk id="44" max="255" man="1"/>
    <brk id="6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46" t="s">
        <v>57</v>
      </c>
      <c r="E1" s="446"/>
      <c r="F1" s="446"/>
      <c r="G1" s="44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48" t="s">
        <v>19</v>
      </c>
      <c r="C7" s="448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48">
        <v>1</v>
      </c>
      <c r="C8" s="448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448">
        <v>2</v>
      </c>
      <c r="C9" s="448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448">
        <v>3</v>
      </c>
      <c r="C10" s="448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448">
        <v>4</v>
      </c>
      <c r="C11" s="448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448">
        <v>5</v>
      </c>
      <c r="C12" s="448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447"/>
      <c r="C15" s="447"/>
      <c r="D15" s="447"/>
      <c r="E15" s="447"/>
      <c r="F15" s="447"/>
      <c r="G15" s="447"/>
      <c r="H15" s="447"/>
    </row>
    <row r="16" spans="2:8" ht="21.75">
      <c r="B16" s="447"/>
      <c r="C16" s="447"/>
      <c r="D16" s="447"/>
      <c r="E16" s="447"/>
      <c r="F16" s="447"/>
      <c r="G16" s="447"/>
      <c r="H16" s="447"/>
    </row>
    <row r="17" spans="2:8" ht="21.75">
      <c r="B17" s="447"/>
      <c r="C17" s="447"/>
      <c r="D17" s="447"/>
      <c r="E17" s="447"/>
      <c r="F17" s="447"/>
      <c r="G17" s="447"/>
      <c r="H17" s="447"/>
    </row>
    <row r="18" spans="2:8" ht="21.75">
      <c r="B18" s="447"/>
      <c r="C18" s="447"/>
      <c r="D18" s="447"/>
      <c r="E18" s="447"/>
      <c r="F18" s="447"/>
      <c r="G18" s="447"/>
      <c r="H18" s="447"/>
    </row>
    <row r="19" spans="2:8" ht="21.75">
      <c r="B19" s="447"/>
      <c r="C19" s="447"/>
      <c r="D19" s="447"/>
      <c r="E19" s="447"/>
      <c r="F19" s="447"/>
      <c r="G19" s="447"/>
      <c r="H19" s="447"/>
    </row>
    <row r="20" spans="2:8" ht="21.75">
      <c r="B20" s="447"/>
      <c r="C20" s="447"/>
      <c r="D20" s="447"/>
      <c r="E20" s="447"/>
      <c r="F20" s="447"/>
      <c r="G20" s="447"/>
      <c r="H20" s="447"/>
    </row>
    <row r="21" spans="2:11" ht="21.75">
      <c r="B21" s="445" t="s">
        <v>56</v>
      </c>
      <c r="C21" s="445"/>
      <c r="D21" s="445"/>
      <c r="E21" s="445"/>
      <c r="F21" s="445"/>
      <c r="G21" s="445"/>
      <c r="H21" s="445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447"/>
      <c r="C24" s="447"/>
      <c r="D24" s="447"/>
      <c r="E24" s="447"/>
      <c r="F24" s="447"/>
      <c r="G24" s="447"/>
      <c r="H24" s="447"/>
    </row>
    <row r="25" spans="2:8" ht="21.75">
      <c r="B25" s="447"/>
      <c r="C25" s="447"/>
      <c r="D25" s="447"/>
      <c r="E25" s="447"/>
      <c r="F25" s="447"/>
      <c r="G25" s="447"/>
      <c r="H25" s="447"/>
    </row>
    <row r="26" spans="2:8" ht="21.75">
      <c r="B26" s="447"/>
      <c r="C26" s="447"/>
      <c r="D26" s="447"/>
      <c r="E26" s="447"/>
      <c r="F26" s="447"/>
      <c r="G26" s="447"/>
      <c r="H26" s="447"/>
    </row>
    <row r="27" spans="2:8" ht="21.75">
      <c r="B27" s="447"/>
      <c r="C27" s="447"/>
      <c r="D27" s="447"/>
      <c r="E27" s="447"/>
      <c r="F27" s="447"/>
      <c r="G27" s="447"/>
      <c r="H27" s="447"/>
    </row>
    <row r="28" spans="2:8" ht="21.75">
      <c r="B28" s="447"/>
      <c r="C28" s="447"/>
      <c r="D28" s="447"/>
      <c r="E28" s="447"/>
      <c r="F28" s="447"/>
      <c r="G28" s="447"/>
      <c r="H28" s="447"/>
    </row>
    <row r="29" spans="2:8" ht="21.75">
      <c r="B29" s="447"/>
      <c r="C29" s="447"/>
      <c r="D29" s="447"/>
      <c r="E29" s="447"/>
      <c r="F29" s="447"/>
      <c r="G29" s="447"/>
      <c r="H29" s="447"/>
    </row>
    <row r="30" spans="2:8" ht="21.75">
      <c r="B30" s="447"/>
      <c r="C30" s="447"/>
      <c r="D30" s="447"/>
      <c r="E30" s="447"/>
      <c r="F30" s="447"/>
      <c r="G30" s="447"/>
      <c r="H30" s="447"/>
    </row>
    <row r="31" spans="2:11" ht="21.75">
      <c r="B31" s="445" t="s">
        <v>56</v>
      </c>
      <c r="C31" s="445"/>
      <c r="D31" s="445"/>
      <c r="E31" s="445"/>
      <c r="F31" s="445"/>
      <c r="G31" s="445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49" t="s">
        <v>86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95"/>
    </row>
    <row r="2" spans="1:4" s="83" customFormat="1" ht="22.5" customHeight="1">
      <c r="A2" s="451" t="s">
        <v>1</v>
      </c>
      <c r="B2" s="452"/>
      <c r="C2" s="87" t="s">
        <v>0</v>
      </c>
      <c r="D2" s="88">
        <v>2</v>
      </c>
    </row>
    <row r="3" spans="1:5" s="83" customFormat="1" ht="22.5" customHeight="1">
      <c r="A3" s="451" t="s">
        <v>2</v>
      </c>
      <c r="B3" s="45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1" t="s">
        <v>3</v>
      </c>
      <c r="B4" s="45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1" t="s">
        <v>4</v>
      </c>
      <c r="B5" s="45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53" t="s">
        <v>6</v>
      </c>
      <c r="E7" s="453"/>
      <c r="F7" s="453"/>
      <c r="G7" s="453"/>
      <c r="H7" s="45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56" t="s">
        <v>80</v>
      </c>
      <c r="E11" s="457"/>
      <c r="F11" s="457"/>
      <c r="G11" s="457"/>
      <c r="H11" s="457"/>
      <c r="I11" s="457"/>
      <c r="J11" s="23"/>
      <c r="K11" s="20" t="s">
        <v>8</v>
      </c>
      <c r="N11" s="86"/>
    </row>
    <row r="12" spans="4:11" s="78" customFormat="1" ht="54" customHeight="1">
      <c r="D12" s="456" t="s">
        <v>85</v>
      </c>
      <c r="E12" s="456"/>
      <c r="F12" s="456"/>
      <c r="G12" s="456"/>
      <c r="H12" s="456"/>
      <c r="I12" s="456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60" t="s">
        <v>87</v>
      </c>
      <c r="E14" s="460"/>
      <c r="F14" s="460"/>
      <c r="G14" s="460"/>
      <c r="H14" s="460"/>
      <c r="I14" s="461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9" t="s">
        <v>62</v>
      </c>
      <c r="C16" s="459"/>
      <c r="D16" s="459"/>
    </row>
    <row r="17" spans="2:14" s="41" customFormat="1" ht="24" customHeight="1"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</row>
    <row r="18" spans="2:14" s="41" customFormat="1" ht="24" customHeight="1"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</row>
    <row r="19" spans="2:14" s="41" customFormat="1" ht="24" customHeight="1"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</row>
    <row r="20" spans="2:14" s="41" customFormat="1" ht="24" customHeight="1"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</row>
    <row r="21" spans="2:14" s="41" customFormat="1" ht="24" customHeight="1"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</row>
    <row r="22" spans="2:14" s="41" customFormat="1" ht="24" customHeight="1"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</row>
    <row r="23" spans="2:14" s="41" customFormat="1" ht="24" customHeight="1"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</row>
    <row r="24" spans="2:14" s="41" customFormat="1" ht="24" customHeight="1">
      <c r="B24" s="445" t="s">
        <v>56</v>
      </c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54" t="s">
        <v>65</v>
      </c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</row>
    <row r="27" spans="2:14" s="8" customFormat="1" ht="24" customHeight="1"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</row>
    <row r="28" spans="2:14" s="8" customFormat="1" ht="24" customHeight="1"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</row>
    <row r="29" spans="2:14" ht="24" customHeight="1"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</row>
    <row r="30" spans="2:14" ht="24" customHeight="1"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</row>
    <row r="31" spans="2:14" ht="24" customHeight="1"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</row>
    <row r="32" spans="2:14" ht="24" customHeight="1"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</row>
    <row r="33" spans="2:14" ht="24" customHeight="1">
      <c r="B33" s="445" t="s">
        <v>56</v>
      </c>
      <c r="C33" s="445"/>
      <c r="D33" s="445"/>
      <c r="E33" s="445"/>
      <c r="F33" s="445"/>
      <c r="G33" s="445"/>
      <c r="H33" s="445"/>
      <c r="I33" s="445"/>
      <c r="J33" s="445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62" t="s">
        <v>51</v>
      </c>
      <c r="E1" s="462"/>
      <c r="F1" s="462"/>
      <c r="G1" s="46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8" t="s">
        <v>19</v>
      </c>
      <c r="C7" s="44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48">
        <v>1</v>
      </c>
      <c r="C8" s="448"/>
      <c r="D8" s="60" t="s">
        <v>37</v>
      </c>
      <c r="E8" s="55"/>
      <c r="F8" s="463" t="s">
        <v>59</v>
      </c>
      <c r="G8" s="464"/>
      <c r="H8" s="464"/>
      <c r="I8" s="464"/>
      <c r="J8" s="11"/>
      <c r="K8" s="11"/>
      <c r="L8" s="11"/>
      <c r="M8" s="11"/>
      <c r="N8" s="11"/>
      <c r="O8" s="11"/>
    </row>
    <row r="9" spans="2:15" s="10" customFormat="1" ht="236.25" customHeight="1">
      <c r="B9" s="448">
        <v>2</v>
      </c>
      <c r="C9" s="448"/>
      <c r="D9" s="57" t="s">
        <v>76</v>
      </c>
      <c r="E9" s="55"/>
      <c r="F9" s="463" t="s">
        <v>59</v>
      </c>
      <c r="G9" s="464"/>
      <c r="H9" s="464"/>
      <c r="I9" s="464"/>
      <c r="J9" s="11"/>
      <c r="K9" s="11"/>
      <c r="L9" s="11"/>
      <c r="M9" s="11"/>
      <c r="N9" s="11"/>
      <c r="O9" s="11"/>
    </row>
    <row r="10" spans="2:15" s="10" customFormat="1" ht="143.25" customHeight="1">
      <c r="B10" s="448">
        <v>3</v>
      </c>
      <c r="C10" s="448"/>
      <c r="D10" s="57" t="s">
        <v>77</v>
      </c>
      <c r="E10" s="55"/>
      <c r="F10" s="463" t="s">
        <v>60</v>
      </c>
      <c r="G10" s="465"/>
      <c r="H10" s="465"/>
      <c r="I10" s="465"/>
      <c r="J10" s="11"/>
      <c r="K10" s="11"/>
      <c r="L10" s="11"/>
      <c r="M10" s="11"/>
      <c r="N10" s="11"/>
      <c r="O10" s="11"/>
    </row>
    <row r="11" spans="2:15" s="10" customFormat="1" ht="69.75">
      <c r="B11" s="448">
        <v>4</v>
      </c>
      <c r="C11" s="448"/>
      <c r="D11" s="58" t="s">
        <v>78</v>
      </c>
      <c r="E11" s="55"/>
      <c r="F11" s="463" t="s">
        <v>60</v>
      </c>
      <c r="G11" s="465"/>
      <c r="H11" s="465"/>
      <c r="I11" s="465"/>
      <c r="J11" s="11"/>
      <c r="K11" s="11"/>
      <c r="L11" s="11"/>
      <c r="M11" s="11"/>
      <c r="N11" s="11"/>
      <c r="O11" s="11"/>
    </row>
    <row r="12" spans="2:15" s="10" customFormat="1" ht="116.25">
      <c r="B12" s="448">
        <v>5</v>
      </c>
      <c r="C12" s="448"/>
      <c r="D12" s="57" t="s">
        <v>79</v>
      </c>
      <c r="E12" s="55"/>
      <c r="F12" s="463" t="s">
        <v>60</v>
      </c>
      <c r="G12" s="465"/>
      <c r="H12" s="465"/>
      <c r="I12" s="465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66" t="s">
        <v>61</v>
      </c>
      <c r="C14" s="466"/>
      <c r="D14" s="466"/>
      <c r="E14" s="466"/>
      <c r="F14" s="466"/>
      <c r="G14" s="466"/>
      <c r="H14" s="466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69"/>
      <c r="C16" s="469"/>
      <c r="D16" s="469"/>
      <c r="E16" s="469"/>
      <c r="F16" s="469"/>
      <c r="G16" s="469"/>
      <c r="H16" s="469"/>
    </row>
    <row r="17" spans="2:8" ht="24" customHeight="1">
      <c r="B17" s="469"/>
      <c r="C17" s="469"/>
      <c r="D17" s="469"/>
      <c r="E17" s="469"/>
      <c r="F17" s="469"/>
      <c r="G17" s="469"/>
      <c r="H17" s="469"/>
    </row>
    <row r="18" spans="2:8" ht="24" customHeight="1">
      <c r="B18" s="469"/>
      <c r="C18" s="469"/>
      <c r="D18" s="469"/>
      <c r="E18" s="469"/>
      <c r="F18" s="469"/>
      <c r="G18" s="469"/>
      <c r="H18" s="469"/>
    </row>
    <row r="19" spans="2:8" ht="24" customHeight="1">
      <c r="B19" s="469"/>
      <c r="C19" s="469"/>
      <c r="D19" s="469"/>
      <c r="E19" s="469"/>
      <c r="F19" s="469"/>
      <c r="G19" s="469"/>
      <c r="H19" s="469"/>
    </row>
    <row r="20" spans="2:8" ht="24" customHeight="1">
      <c r="B20" s="469"/>
      <c r="C20" s="469"/>
      <c r="D20" s="469"/>
      <c r="E20" s="469"/>
      <c r="F20" s="469"/>
      <c r="G20" s="469"/>
      <c r="H20" s="469"/>
    </row>
    <row r="21" spans="2:8" ht="24" customHeight="1">
      <c r="B21" s="469"/>
      <c r="C21" s="469"/>
      <c r="D21" s="469"/>
      <c r="E21" s="469"/>
      <c r="F21" s="469"/>
      <c r="G21" s="469"/>
      <c r="H21" s="469"/>
    </row>
    <row r="22" spans="2:8" ht="24" customHeight="1">
      <c r="B22" s="469"/>
      <c r="C22" s="469"/>
      <c r="D22" s="469"/>
      <c r="E22" s="469"/>
      <c r="F22" s="469"/>
      <c r="G22" s="469"/>
      <c r="H22" s="469"/>
    </row>
    <row r="23" spans="2:8" ht="24" customHeight="1">
      <c r="B23" s="469"/>
      <c r="C23" s="469"/>
      <c r="D23" s="469"/>
      <c r="E23" s="469"/>
      <c r="F23" s="469"/>
      <c r="G23" s="469"/>
      <c r="H23" s="469"/>
    </row>
    <row r="24" spans="2:8" ht="24" customHeight="1">
      <c r="B24" s="469"/>
      <c r="C24" s="469"/>
      <c r="D24" s="469"/>
      <c r="E24" s="469"/>
      <c r="F24" s="469"/>
      <c r="G24" s="469"/>
      <c r="H24" s="469"/>
    </row>
    <row r="25" spans="2:8" ht="24" customHeight="1">
      <c r="B25" s="469"/>
      <c r="C25" s="469"/>
      <c r="D25" s="469"/>
      <c r="E25" s="469"/>
      <c r="F25" s="469"/>
      <c r="G25" s="469"/>
      <c r="H25" s="469"/>
    </row>
    <row r="26" spans="2:9" ht="24" customHeight="1">
      <c r="B26" s="445" t="s">
        <v>56</v>
      </c>
      <c r="C26" s="445"/>
      <c r="D26" s="445"/>
      <c r="E26" s="445"/>
      <c r="F26" s="445"/>
      <c r="G26" s="445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68"/>
      <c r="C29" s="468"/>
      <c r="D29" s="468"/>
      <c r="E29" s="468"/>
      <c r="F29" s="468"/>
      <c r="G29" s="468"/>
      <c r="H29" s="468"/>
    </row>
    <row r="30" spans="2:8" ht="24" customHeight="1">
      <c r="B30" s="468"/>
      <c r="C30" s="468"/>
      <c r="D30" s="468"/>
      <c r="E30" s="468"/>
      <c r="F30" s="468"/>
      <c r="G30" s="468"/>
      <c r="H30" s="468"/>
    </row>
    <row r="31" spans="2:8" ht="24" customHeight="1">
      <c r="B31" s="468"/>
      <c r="C31" s="468"/>
      <c r="D31" s="468"/>
      <c r="E31" s="468"/>
      <c r="F31" s="468"/>
      <c r="G31" s="468"/>
      <c r="H31" s="468"/>
    </row>
    <row r="32" spans="2:8" ht="24" customHeight="1">
      <c r="B32" s="468"/>
      <c r="C32" s="468"/>
      <c r="D32" s="468"/>
      <c r="E32" s="468"/>
      <c r="F32" s="468"/>
      <c r="G32" s="468"/>
      <c r="H32" s="468"/>
    </row>
    <row r="33" spans="2:8" ht="24" customHeight="1">
      <c r="B33" s="468"/>
      <c r="C33" s="468"/>
      <c r="D33" s="468"/>
      <c r="E33" s="468"/>
      <c r="F33" s="468"/>
      <c r="G33" s="468"/>
      <c r="H33" s="468"/>
    </row>
    <row r="34" spans="2:8" ht="24" customHeight="1">
      <c r="B34" s="468"/>
      <c r="C34" s="468"/>
      <c r="D34" s="468"/>
      <c r="E34" s="468"/>
      <c r="F34" s="468"/>
      <c r="G34" s="468"/>
      <c r="H34" s="468"/>
    </row>
    <row r="35" spans="2:7" ht="21.75">
      <c r="B35" s="445" t="s">
        <v>56</v>
      </c>
      <c r="C35" s="445"/>
      <c r="D35" s="445"/>
      <c r="E35" s="445"/>
      <c r="F35" s="445"/>
      <c r="G35" s="445"/>
    </row>
    <row r="37" spans="2:15" s="10" customFormat="1" ht="24" customHeight="1">
      <c r="B37" s="466" t="s">
        <v>63</v>
      </c>
      <c r="C37" s="466"/>
      <c r="D37" s="466"/>
      <c r="E37" s="466"/>
      <c r="F37" s="466"/>
      <c r="G37" s="466"/>
      <c r="H37" s="466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58"/>
      <c r="C39" s="458"/>
      <c r="D39" s="458"/>
      <c r="E39" s="458"/>
      <c r="F39" s="458"/>
      <c r="G39" s="458"/>
      <c r="H39" s="458"/>
    </row>
    <row r="40" spans="2:8" ht="24" customHeight="1">
      <c r="B40" s="458"/>
      <c r="C40" s="458"/>
      <c r="D40" s="458"/>
      <c r="E40" s="458"/>
      <c r="F40" s="458"/>
      <c r="G40" s="458"/>
      <c r="H40" s="458"/>
    </row>
    <row r="41" spans="2:8" ht="24" customHeight="1">
      <c r="B41" s="458"/>
      <c r="C41" s="458"/>
      <c r="D41" s="458"/>
      <c r="E41" s="458"/>
      <c r="F41" s="458"/>
      <c r="G41" s="458"/>
      <c r="H41" s="458"/>
    </row>
    <row r="42" spans="2:8" ht="24" customHeight="1">
      <c r="B42" s="458"/>
      <c r="C42" s="458"/>
      <c r="D42" s="458"/>
      <c r="E42" s="458"/>
      <c r="F42" s="458"/>
      <c r="G42" s="458"/>
      <c r="H42" s="458"/>
    </row>
    <row r="43" spans="2:8" ht="24" customHeight="1">
      <c r="B43" s="458"/>
      <c r="C43" s="458"/>
      <c r="D43" s="458"/>
      <c r="E43" s="458"/>
      <c r="F43" s="458"/>
      <c r="G43" s="458"/>
      <c r="H43" s="458"/>
    </row>
    <row r="44" spans="2:8" ht="24" customHeight="1">
      <c r="B44" s="458"/>
      <c r="C44" s="458"/>
      <c r="D44" s="458"/>
      <c r="E44" s="458"/>
      <c r="F44" s="458"/>
      <c r="G44" s="458"/>
      <c r="H44" s="458"/>
    </row>
    <row r="45" spans="2:8" ht="24" customHeight="1">
      <c r="B45" s="458"/>
      <c r="C45" s="458"/>
      <c r="D45" s="458"/>
      <c r="E45" s="458"/>
      <c r="F45" s="458"/>
      <c r="G45" s="458"/>
      <c r="H45" s="458"/>
    </row>
    <row r="46" spans="2:8" ht="24" customHeight="1">
      <c r="B46" s="458"/>
      <c r="C46" s="458"/>
      <c r="D46" s="458"/>
      <c r="E46" s="458"/>
      <c r="F46" s="458"/>
      <c r="G46" s="458"/>
      <c r="H46" s="458"/>
    </row>
    <row r="47" spans="2:8" ht="24" customHeight="1">
      <c r="B47" s="458"/>
      <c r="C47" s="458"/>
      <c r="D47" s="458"/>
      <c r="E47" s="458"/>
      <c r="F47" s="458"/>
      <c r="G47" s="458"/>
      <c r="H47" s="458"/>
    </row>
    <row r="48" spans="2:8" ht="24" customHeight="1">
      <c r="B48" s="458"/>
      <c r="C48" s="458"/>
      <c r="D48" s="458"/>
      <c r="E48" s="458"/>
      <c r="F48" s="458"/>
      <c r="G48" s="458"/>
      <c r="H48" s="458"/>
    </row>
    <row r="49" spans="2:8" ht="24" customHeight="1">
      <c r="B49" s="458"/>
      <c r="C49" s="458"/>
      <c r="D49" s="458"/>
      <c r="E49" s="458"/>
      <c r="F49" s="458"/>
      <c r="G49" s="458"/>
      <c r="H49" s="458"/>
    </row>
    <row r="50" spans="2:8" ht="24" customHeight="1">
      <c r="B50" s="458"/>
      <c r="C50" s="458"/>
      <c r="D50" s="458"/>
      <c r="E50" s="458"/>
      <c r="F50" s="458"/>
      <c r="G50" s="458"/>
      <c r="H50" s="458"/>
    </row>
    <row r="51" spans="2:8" ht="24" customHeight="1">
      <c r="B51" s="458"/>
      <c r="C51" s="458"/>
      <c r="D51" s="458"/>
      <c r="E51" s="458"/>
      <c r="F51" s="458"/>
      <c r="G51" s="458"/>
      <c r="H51" s="458"/>
    </row>
    <row r="52" spans="2:13" ht="24" customHeight="1">
      <c r="B52" s="445" t="s">
        <v>56</v>
      </c>
      <c r="C52" s="445"/>
      <c r="D52" s="445"/>
      <c r="E52" s="445"/>
      <c r="F52" s="445"/>
      <c r="G52" s="445"/>
      <c r="H52" s="445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58"/>
      <c r="C55" s="458"/>
      <c r="D55" s="458"/>
      <c r="E55" s="458"/>
      <c r="F55" s="458"/>
      <c r="G55" s="458"/>
      <c r="H55" s="458"/>
    </row>
    <row r="56" spans="2:8" ht="24" customHeight="1">
      <c r="B56" s="458"/>
      <c r="C56" s="458"/>
      <c r="D56" s="458"/>
      <c r="E56" s="458"/>
      <c r="F56" s="458"/>
      <c r="G56" s="458"/>
      <c r="H56" s="458"/>
    </row>
    <row r="57" spans="2:8" ht="24" customHeight="1">
      <c r="B57" s="458"/>
      <c r="C57" s="458"/>
      <c r="D57" s="458"/>
      <c r="E57" s="458"/>
      <c r="F57" s="458"/>
      <c r="G57" s="458"/>
      <c r="H57" s="458"/>
    </row>
    <row r="58" spans="2:8" ht="24" customHeight="1">
      <c r="B58" s="458"/>
      <c r="C58" s="458"/>
      <c r="D58" s="458"/>
      <c r="E58" s="458"/>
      <c r="F58" s="458"/>
      <c r="G58" s="458"/>
      <c r="H58" s="458"/>
    </row>
    <row r="59" spans="2:8" ht="24" customHeight="1">
      <c r="B59" s="458"/>
      <c r="C59" s="458"/>
      <c r="D59" s="458"/>
      <c r="E59" s="458"/>
      <c r="F59" s="458"/>
      <c r="G59" s="458"/>
      <c r="H59" s="458"/>
    </row>
    <row r="60" spans="2:8" ht="24" customHeight="1">
      <c r="B60" s="458"/>
      <c r="C60" s="458"/>
      <c r="D60" s="458"/>
      <c r="E60" s="458"/>
      <c r="F60" s="458"/>
      <c r="G60" s="458"/>
      <c r="H60" s="458"/>
    </row>
    <row r="61" spans="2:7" ht="21.75">
      <c r="B61" s="445" t="s">
        <v>56</v>
      </c>
      <c r="C61" s="445"/>
      <c r="D61" s="445"/>
      <c r="E61" s="445"/>
      <c r="F61" s="445"/>
      <c r="G61" s="445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67" t="s">
        <v>48</v>
      </c>
      <c r="E63" s="467"/>
      <c r="F63" s="467"/>
      <c r="G63" s="467"/>
      <c r="H63" s="467"/>
      <c r="I63" s="467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46" t="s">
        <v>88</v>
      </c>
      <c r="E1" s="446"/>
      <c r="F1" s="446"/>
      <c r="G1" s="446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8" t="s">
        <v>19</v>
      </c>
      <c r="C7" s="44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48">
        <v>1</v>
      </c>
      <c r="C8" s="448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48">
        <v>2</v>
      </c>
      <c r="C9" s="448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48">
        <v>3</v>
      </c>
      <c r="C10" s="448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48">
        <v>4</v>
      </c>
      <c r="C11" s="448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48">
        <v>5</v>
      </c>
      <c r="C12" s="448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447"/>
      <c r="C15" s="447"/>
      <c r="D15" s="447"/>
      <c r="E15" s="447"/>
      <c r="F15" s="447"/>
      <c r="G15" s="447"/>
      <c r="H15" s="447"/>
    </row>
    <row r="16" spans="2:8" ht="21.75">
      <c r="B16" s="447"/>
      <c r="C16" s="447"/>
      <c r="D16" s="447"/>
      <c r="E16" s="447"/>
      <c r="F16" s="447"/>
      <c r="G16" s="447"/>
      <c r="H16" s="447"/>
    </row>
    <row r="17" spans="2:8" ht="21.75">
      <c r="B17" s="447"/>
      <c r="C17" s="447"/>
      <c r="D17" s="447"/>
      <c r="E17" s="447"/>
      <c r="F17" s="447"/>
      <c r="G17" s="447"/>
      <c r="H17" s="447"/>
    </row>
    <row r="18" spans="2:8" ht="21.75">
      <c r="B18" s="447"/>
      <c r="C18" s="447"/>
      <c r="D18" s="447"/>
      <c r="E18" s="447"/>
      <c r="F18" s="447"/>
      <c r="G18" s="447"/>
      <c r="H18" s="447"/>
    </row>
    <row r="19" spans="2:8" ht="21.75">
      <c r="B19" s="447"/>
      <c r="C19" s="447"/>
      <c r="D19" s="447"/>
      <c r="E19" s="447"/>
      <c r="F19" s="447"/>
      <c r="G19" s="447"/>
      <c r="H19" s="447"/>
    </row>
    <row r="20" spans="2:8" ht="21.75">
      <c r="B20" s="447"/>
      <c r="C20" s="447"/>
      <c r="D20" s="447"/>
      <c r="E20" s="447"/>
      <c r="F20" s="447"/>
      <c r="G20" s="447"/>
      <c r="H20" s="447"/>
    </row>
    <row r="21" spans="2:13" ht="21.75">
      <c r="B21" s="445" t="s">
        <v>56</v>
      </c>
      <c r="C21" s="445"/>
      <c r="D21" s="445"/>
      <c r="E21" s="445"/>
      <c r="F21" s="445"/>
      <c r="G21" s="445"/>
      <c r="H21" s="445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58" t="s">
        <v>89</v>
      </c>
      <c r="C24" s="447"/>
      <c r="D24" s="447"/>
      <c r="E24" s="447"/>
      <c r="F24" s="447"/>
      <c r="G24" s="447"/>
      <c r="H24" s="447"/>
    </row>
    <row r="25" spans="2:8" ht="21.75">
      <c r="B25" s="447"/>
      <c r="C25" s="447"/>
      <c r="D25" s="447"/>
      <c r="E25" s="447"/>
      <c r="F25" s="447"/>
      <c r="G25" s="447"/>
      <c r="H25" s="447"/>
    </row>
    <row r="26" spans="2:8" ht="21.75">
      <c r="B26" s="447"/>
      <c r="C26" s="447"/>
      <c r="D26" s="447"/>
      <c r="E26" s="447"/>
      <c r="F26" s="447"/>
      <c r="G26" s="447"/>
      <c r="H26" s="447"/>
    </row>
    <row r="27" spans="2:8" ht="21.75">
      <c r="B27" s="447"/>
      <c r="C27" s="447"/>
      <c r="D27" s="447"/>
      <c r="E27" s="447"/>
      <c r="F27" s="447"/>
      <c r="G27" s="447"/>
      <c r="H27" s="447"/>
    </row>
    <row r="28" spans="2:8" ht="21.75">
      <c r="B28" s="447"/>
      <c r="C28" s="447"/>
      <c r="D28" s="447"/>
      <c r="E28" s="447"/>
      <c r="F28" s="447"/>
      <c r="G28" s="447"/>
      <c r="H28" s="447"/>
    </row>
    <row r="29" spans="2:8" ht="21.75">
      <c r="B29" s="447"/>
      <c r="C29" s="447"/>
      <c r="D29" s="447"/>
      <c r="E29" s="447"/>
      <c r="F29" s="447"/>
      <c r="G29" s="447"/>
      <c r="H29" s="447"/>
    </row>
    <row r="30" spans="2:8" ht="21.75">
      <c r="B30" s="445" t="s">
        <v>56</v>
      </c>
      <c r="C30" s="445"/>
      <c r="D30" s="445"/>
      <c r="E30" s="445"/>
      <c r="F30" s="445"/>
      <c r="G30" s="445"/>
      <c r="H30" s="445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8" t="s">
        <v>19</v>
      </c>
      <c r="C7" s="44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48">
        <v>1</v>
      </c>
      <c r="C8" s="448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48">
        <v>2</v>
      </c>
      <c r="C9" s="44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48">
        <v>3</v>
      </c>
      <c r="C10" s="448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8">
        <v>4</v>
      </c>
      <c r="C11" s="44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48">
        <v>5</v>
      </c>
      <c r="C12" s="448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58"/>
      <c r="C16" s="458"/>
      <c r="D16" s="458"/>
      <c r="E16" s="458"/>
      <c r="F16" s="458"/>
      <c r="G16" s="458"/>
      <c r="H16" s="458"/>
    </row>
    <row r="17" spans="2:8" ht="21.75">
      <c r="B17" s="458"/>
      <c r="C17" s="458"/>
      <c r="D17" s="458"/>
      <c r="E17" s="458"/>
      <c r="F17" s="458"/>
      <c r="G17" s="458"/>
      <c r="H17" s="458"/>
    </row>
    <row r="18" spans="2:8" ht="21.75">
      <c r="B18" s="458"/>
      <c r="C18" s="458"/>
      <c r="D18" s="458"/>
      <c r="E18" s="458"/>
      <c r="F18" s="458"/>
      <c r="G18" s="458"/>
      <c r="H18" s="458"/>
    </row>
    <row r="19" spans="2:8" ht="21.75">
      <c r="B19" s="458"/>
      <c r="C19" s="458"/>
      <c r="D19" s="458"/>
      <c r="E19" s="458"/>
      <c r="F19" s="458"/>
      <c r="G19" s="458"/>
      <c r="H19" s="458"/>
    </row>
    <row r="20" spans="2:8" ht="21.75">
      <c r="B20" s="458"/>
      <c r="C20" s="458"/>
      <c r="D20" s="458"/>
      <c r="E20" s="458"/>
      <c r="F20" s="458"/>
      <c r="G20" s="458"/>
      <c r="H20" s="458"/>
    </row>
    <row r="21" spans="2:8" ht="21.75">
      <c r="B21" s="458"/>
      <c r="C21" s="458"/>
      <c r="D21" s="458"/>
      <c r="E21" s="458"/>
      <c r="F21" s="458"/>
      <c r="G21" s="458"/>
      <c r="H21" s="458"/>
    </row>
    <row r="22" spans="2:8" ht="21.75">
      <c r="B22" s="458"/>
      <c r="C22" s="458"/>
      <c r="D22" s="458"/>
      <c r="E22" s="458"/>
      <c r="F22" s="458"/>
      <c r="G22" s="458"/>
      <c r="H22" s="458"/>
    </row>
    <row r="23" spans="2:13" ht="21.75">
      <c r="B23" s="445" t="s">
        <v>56</v>
      </c>
      <c r="C23" s="445"/>
      <c r="D23" s="445"/>
      <c r="E23" s="445"/>
      <c r="F23" s="445"/>
      <c r="G23" s="445"/>
      <c r="H23" s="445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58"/>
      <c r="C26" s="458"/>
      <c r="D26" s="458"/>
      <c r="E26" s="458"/>
      <c r="F26" s="458"/>
      <c r="G26" s="458"/>
      <c r="H26" s="458"/>
    </row>
    <row r="27" spans="2:8" ht="21.75">
      <c r="B27" s="458"/>
      <c r="C27" s="458"/>
      <c r="D27" s="458"/>
      <c r="E27" s="458"/>
      <c r="F27" s="458"/>
      <c r="G27" s="458"/>
      <c r="H27" s="458"/>
    </row>
    <row r="28" spans="2:8" ht="21.75">
      <c r="B28" s="458"/>
      <c r="C28" s="458"/>
      <c r="D28" s="458"/>
      <c r="E28" s="458"/>
      <c r="F28" s="458"/>
      <c r="G28" s="458"/>
      <c r="H28" s="458"/>
    </row>
    <row r="29" spans="2:8" ht="21.75">
      <c r="B29" s="458"/>
      <c r="C29" s="458"/>
      <c r="D29" s="458"/>
      <c r="E29" s="458"/>
      <c r="F29" s="458"/>
      <c r="G29" s="458"/>
      <c r="H29" s="458"/>
    </row>
    <row r="30" spans="2:8" ht="21.75">
      <c r="B30" s="458"/>
      <c r="C30" s="458"/>
      <c r="D30" s="458"/>
      <c r="E30" s="458"/>
      <c r="F30" s="458"/>
      <c r="G30" s="458"/>
      <c r="H30" s="458"/>
    </row>
    <row r="31" spans="2:8" ht="21.75">
      <c r="B31" s="458"/>
      <c r="C31" s="458"/>
      <c r="D31" s="458"/>
      <c r="E31" s="458"/>
      <c r="F31" s="458"/>
      <c r="G31" s="458"/>
      <c r="H31" s="458"/>
    </row>
    <row r="32" spans="2:8" ht="21.75">
      <c r="B32" s="458"/>
      <c r="C32" s="458"/>
      <c r="D32" s="458"/>
      <c r="E32" s="458"/>
      <c r="F32" s="458"/>
      <c r="G32" s="458"/>
      <c r="H32" s="458"/>
    </row>
    <row r="33" spans="2:8" ht="21.75">
      <c r="B33" s="445" t="s">
        <v>56</v>
      </c>
      <c r="C33" s="445"/>
      <c r="D33" s="445"/>
      <c r="E33" s="445"/>
      <c r="F33" s="445"/>
      <c r="G33" s="445"/>
      <c r="H33" s="445"/>
    </row>
  </sheetData>
  <sheetProtection/>
  <mergeCells count="11"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2023-03-24T06:18:50Z</cp:lastPrinted>
  <dcterms:created xsi:type="dcterms:W3CDTF">2018-04-08T08:34:57Z</dcterms:created>
  <dcterms:modified xsi:type="dcterms:W3CDTF">2023-05-22T09:24:26Z</dcterms:modified>
  <cp:category/>
  <cp:version/>
  <cp:contentType/>
  <cp:contentStatus/>
</cp:coreProperties>
</file>