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2Y" sheetId="1" r:id="rId1"/>
    <sheet name="2.7" sheetId="2" state="hidden" r:id="rId2"/>
    <sheet name="4.1" sheetId="3" state="hidden" r:id="rId3"/>
    <sheet name="5.1(1)" sheetId="4" state="hidden" r:id="rId4"/>
    <sheet name="3.12" sheetId="5" r:id="rId5"/>
    <sheet name="4.2 (ระดับหน่วยงาน)" sheetId="6" r:id="rId6"/>
    <sheet name="7.1" sheetId="7" state="hidden" r:id="rId7"/>
    <sheet name="8.1" sheetId="8" state="hidden" r:id="rId8"/>
    <sheet name="8.2" sheetId="9" state="hidden" r:id="rId9"/>
    <sheet name="8.5" sheetId="10" state="hidden" r:id="rId10"/>
    <sheet name="9.1" sheetId="11" state="hidden" r:id="rId11"/>
  </sheets>
  <externalReferences>
    <externalReference r:id="rId14"/>
    <externalReference r:id="rId15"/>
  </externalReferences>
  <definedNames>
    <definedName name="___for10" localSheetId="4">'[1]8'!$X$7</definedName>
    <definedName name="___for10">'[1]8'!$X$7</definedName>
    <definedName name="___for14" localSheetId="4">'[1]12'!$X$7</definedName>
    <definedName name="___for14">'[1]12'!$X$7</definedName>
    <definedName name="__for11" localSheetId="5">#REF!</definedName>
    <definedName name="__for11" localSheetId="8">#REF!</definedName>
    <definedName name="__for11">#REF!</definedName>
    <definedName name="__for12" localSheetId="5">#REF!</definedName>
    <definedName name="__for12" localSheetId="8">#REF!</definedName>
    <definedName name="__for12">#REF!</definedName>
    <definedName name="__for13" localSheetId="5">#REF!</definedName>
    <definedName name="__for13" localSheetId="8">#REF!</definedName>
    <definedName name="__for13">#REF!</definedName>
    <definedName name="__for17" localSheetId="5">#REF!</definedName>
    <definedName name="__for17" localSheetId="8">#REF!</definedName>
    <definedName name="__for17">#REF!</definedName>
    <definedName name="__for5" localSheetId="5">#REF!</definedName>
    <definedName name="__for5" localSheetId="8">#REF!</definedName>
    <definedName name="__for5">#REF!</definedName>
    <definedName name="__for6" localSheetId="5">#REF!</definedName>
    <definedName name="__for6" localSheetId="8">#REF!</definedName>
    <definedName name="__for6">#REF!</definedName>
    <definedName name="__for8" localSheetId="5">#REF!</definedName>
    <definedName name="__for8" localSheetId="8">#REF!</definedName>
    <definedName name="__for8">#REF!</definedName>
    <definedName name="__for9" localSheetId="5">#REF!</definedName>
    <definedName name="__for9" localSheetId="8">#REF!</definedName>
    <definedName name="__for9">#REF!</definedName>
    <definedName name="_for10" localSheetId="4">'[1]8'!$X$7</definedName>
    <definedName name="_for10">'[1]8'!$X$7</definedName>
    <definedName name="_for11" localSheetId="5">#REF!</definedName>
    <definedName name="_for11" localSheetId="8">#REF!</definedName>
    <definedName name="_for11">#REF!</definedName>
    <definedName name="_for12" localSheetId="5">#REF!</definedName>
    <definedName name="_for12" localSheetId="8">#REF!</definedName>
    <definedName name="_for12">#REF!</definedName>
    <definedName name="_for13" localSheetId="5">#REF!</definedName>
    <definedName name="_for13" localSheetId="8">#REF!</definedName>
    <definedName name="_for13">#REF!</definedName>
    <definedName name="_for14" localSheetId="4">'[1]12'!$X$7</definedName>
    <definedName name="_for14">'[1]12'!$X$7</definedName>
    <definedName name="_for17" localSheetId="5">#REF!</definedName>
    <definedName name="_for17" localSheetId="8">#REF!</definedName>
    <definedName name="_for17">#REF!</definedName>
    <definedName name="_for5" localSheetId="5">#REF!</definedName>
    <definedName name="_for5" localSheetId="8">#REF!</definedName>
    <definedName name="_for5">#REF!</definedName>
    <definedName name="_for6" localSheetId="5">#REF!</definedName>
    <definedName name="_for6" localSheetId="8">#REF!</definedName>
    <definedName name="_for6">#REF!</definedName>
    <definedName name="_for8" localSheetId="5">#REF!</definedName>
    <definedName name="_for8" localSheetId="8">#REF!</definedName>
    <definedName name="_for8">#REF!</definedName>
    <definedName name="_for9" localSheetId="5">#REF!</definedName>
    <definedName name="_for9" localSheetId="8">#REF!</definedName>
    <definedName name="_for9">#REF!</definedName>
    <definedName name="data" localSheetId="5">#REF!</definedName>
    <definedName name="data" localSheetId="8">#REF!</definedName>
    <definedName name="data">#REF!</definedName>
    <definedName name="data10" localSheetId="4">'[1]8'!$A$7</definedName>
    <definedName name="data10">'[1]8'!$A$7</definedName>
    <definedName name="data10.2" localSheetId="5">#REF!</definedName>
    <definedName name="data10.2" localSheetId="8">#REF!</definedName>
    <definedName name="data10.2">#REF!</definedName>
    <definedName name="data11" localSheetId="5">#REF!</definedName>
    <definedName name="data11" localSheetId="8">#REF!</definedName>
    <definedName name="data11">#REF!</definedName>
    <definedName name="data12" localSheetId="5">#REF!</definedName>
    <definedName name="data12" localSheetId="8">#REF!</definedName>
    <definedName name="data12">#REF!</definedName>
    <definedName name="data13" localSheetId="5">#REF!</definedName>
    <definedName name="data13" localSheetId="8">#REF!</definedName>
    <definedName name="data13">#REF!</definedName>
    <definedName name="data13.1" localSheetId="5">#REF!</definedName>
    <definedName name="data13.1" localSheetId="8">#REF!</definedName>
    <definedName name="data13.1">#REF!</definedName>
    <definedName name="data13.2" localSheetId="5">#REF!</definedName>
    <definedName name="data13.2" localSheetId="8">#REF!</definedName>
    <definedName name="data13.2">#REF!</definedName>
    <definedName name="data13.3" localSheetId="5">#REF!</definedName>
    <definedName name="data13.3" localSheetId="8">#REF!</definedName>
    <definedName name="data13.3">#REF!</definedName>
    <definedName name="data14" localSheetId="4">'[1]12'!$A$7</definedName>
    <definedName name="data14">'[1]12'!$A$7</definedName>
    <definedName name="data17" localSheetId="5">#REF!</definedName>
    <definedName name="data17" localSheetId="8">#REF!</definedName>
    <definedName name="data17">#REF!</definedName>
    <definedName name="data2_2_1" localSheetId="5">#REF!</definedName>
    <definedName name="data2_2_1" localSheetId="8">#REF!</definedName>
    <definedName name="data2_2_1">#REF!</definedName>
    <definedName name="data4_1" localSheetId="4">'[1]3.1'!$A$7</definedName>
    <definedName name="data4_1">'[1]3.1'!$A$7</definedName>
    <definedName name="data5" localSheetId="5">#REF!</definedName>
    <definedName name="data5" localSheetId="8">#REF!</definedName>
    <definedName name="data5">#REF!</definedName>
    <definedName name="data5.1" localSheetId="5">#REF!</definedName>
    <definedName name="data5.1" localSheetId="8">#REF!</definedName>
    <definedName name="data5.1">#REF!</definedName>
    <definedName name="data6" localSheetId="5">#REF!</definedName>
    <definedName name="data6" localSheetId="8">#REF!</definedName>
    <definedName name="data6">#REF!</definedName>
    <definedName name="data7.1" localSheetId="5">#REF!</definedName>
    <definedName name="data7.1" localSheetId="8">#REF!</definedName>
    <definedName name="data7.1">#REF!</definedName>
    <definedName name="data7.2.1" localSheetId="5">#REF!</definedName>
    <definedName name="data7.2.1" localSheetId="8">#REF!</definedName>
    <definedName name="data7.2.1">#REF!</definedName>
    <definedName name="data7.2.2" localSheetId="5">#REF!</definedName>
    <definedName name="data7.2.2" localSheetId="8">#REF!</definedName>
    <definedName name="data7.2.2">#REF!</definedName>
    <definedName name="data7.2.3" localSheetId="5">#REF!</definedName>
    <definedName name="data7.2.3" localSheetId="8">#REF!</definedName>
    <definedName name="data7.2.3">#REF!</definedName>
    <definedName name="data8" localSheetId="5">#REF!</definedName>
    <definedName name="data8" localSheetId="8">#REF!</definedName>
    <definedName name="data8">#REF!</definedName>
    <definedName name="data8a" localSheetId="5">#REF!</definedName>
    <definedName name="data8a" localSheetId="8">#REF!</definedName>
    <definedName name="data8a">#REF!</definedName>
    <definedName name="data8i" localSheetId="5">#REF!</definedName>
    <definedName name="data8i" localSheetId="8">#REF!</definedName>
    <definedName name="data8i">#REF!</definedName>
    <definedName name="data9" localSheetId="5">#REF!</definedName>
    <definedName name="data9" localSheetId="8">#REF!</definedName>
    <definedName name="data9">#REF!</definedName>
    <definedName name="data9.3" localSheetId="5">#REF!</definedName>
    <definedName name="data9.3" localSheetId="8">#REF!</definedName>
    <definedName name="data9.3">#REF!</definedName>
    <definedName name="datacg" localSheetId="5">#REF!</definedName>
    <definedName name="datacg" localSheetId="8">#REF!</definedName>
    <definedName name="datacg">#REF!</definedName>
    <definedName name="for10.2" localSheetId="5">#REF!</definedName>
    <definedName name="for10.2" localSheetId="8">#REF!</definedName>
    <definedName name="for10.2">#REF!</definedName>
    <definedName name="for13.1" localSheetId="5">#REF!</definedName>
    <definedName name="for13.1" localSheetId="8">#REF!</definedName>
    <definedName name="for13.1">#REF!</definedName>
    <definedName name="for13.2" localSheetId="5">#REF!</definedName>
    <definedName name="for13.2" localSheetId="8">#REF!</definedName>
    <definedName name="for13.2">#REF!</definedName>
    <definedName name="for13.3" localSheetId="5">#REF!</definedName>
    <definedName name="for13.3" localSheetId="8">#REF!</definedName>
    <definedName name="for13.3">#REF!</definedName>
    <definedName name="for2_2_1" localSheetId="5">#REF!</definedName>
    <definedName name="for2_2_1" localSheetId="8">#REF!</definedName>
    <definedName name="for2_2_1">#REF!</definedName>
    <definedName name="for4_1" localSheetId="4">'[1]3.1'!$X$7</definedName>
    <definedName name="for4_1">'[1]3.1'!$X$7</definedName>
    <definedName name="for5.1" localSheetId="5">#REF!</definedName>
    <definedName name="for5.1" localSheetId="8">#REF!</definedName>
    <definedName name="for5.1">#REF!</definedName>
    <definedName name="for7.1" localSheetId="5">#REF!</definedName>
    <definedName name="for7.1" localSheetId="8">#REF!</definedName>
    <definedName name="for7.1">#REF!</definedName>
    <definedName name="for7.2.1" localSheetId="5">#REF!</definedName>
    <definedName name="for7.2.1" localSheetId="8">#REF!</definedName>
    <definedName name="for7.2.1">#REF!</definedName>
    <definedName name="for7.2.2" localSheetId="5">#REF!</definedName>
    <definedName name="for7.2.2" localSheetId="8">#REF!</definedName>
    <definedName name="for7.2.2">#REF!</definedName>
    <definedName name="for7.2.3" localSheetId="5">#REF!</definedName>
    <definedName name="for7.2.3" localSheetId="8">#REF!</definedName>
    <definedName name="for7.2.3">#REF!</definedName>
    <definedName name="for8a" localSheetId="5">#REF!</definedName>
    <definedName name="for8a" localSheetId="8">#REF!</definedName>
    <definedName name="for8a">#REF!</definedName>
    <definedName name="for8i" localSheetId="5">#REF!</definedName>
    <definedName name="for8i" localSheetId="8">#REF!</definedName>
    <definedName name="for8i">#REF!</definedName>
    <definedName name="for9.3" localSheetId="5">#REF!</definedName>
    <definedName name="for9.3" localSheetId="8">#REF!</definedName>
    <definedName name="for9.3">#REF!</definedName>
    <definedName name="forcg" localSheetId="5">#REF!</definedName>
    <definedName name="forcg" localSheetId="8">#REF!</definedName>
    <definedName name="forcg">#REF!</definedName>
    <definedName name="formulation" localSheetId="5">#REF!</definedName>
    <definedName name="formulation" localSheetId="8">#REF!</definedName>
    <definedName name="formulation">#REF!</definedName>
    <definedName name="note" localSheetId="5">#REF!</definedName>
    <definedName name="note" localSheetId="8">#REF!</definedName>
    <definedName name="note">#REF!</definedName>
    <definedName name="note1" localSheetId="5">#REF!</definedName>
    <definedName name="note1" localSheetId="8">#REF!</definedName>
    <definedName name="note1">#REF!</definedName>
    <definedName name="note10" localSheetId="4">'[1]8'!$AL$7</definedName>
    <definedName name="note10">'[1]8'!$AL$7</definedName>
    <definedName name="note10.2" localSheetId="5">#REF!</definedName>
    <definedName name="note10.2" localSheetId="8">#REF!</definedName>
    <definedName name="note10.2">#REF!</definedName>
    <definedName name="note11" localSheetId="5">#REF!</definedName>
    <definedName name="note11" localSheetId="8">#REF!</definedName>
    <definedName name="note11">#REF!</definedName>
    <definedName name="note12" localSheetId="5">#REF!</definedName>
    <definedName name="note12" localSheetId="8">#REF!</definedName>
    <definedName name="note12">#REF!</definedName>
    <definedName name="note13" localSheetId="4">'[1]11'!$AL$7</definedName>
    <definedName name="note13">'[1]11'!$AL$7</definedName>
    <definedName name="note13.1" localSheetId="5">#REF!</definedName>
    <definedName name="note13.1" localSheetId="8">#REF!</definedName>
    <definedName name="note13.1">#REF!</definedName>
    <definedName name="note13.2" localSheetId="5">#REF!</definedName>
    <definedName name="note13.2" localSheetId="8">#REF!</definedName>
    <definedName name="note13.2">#REF!</definedName>
    <definedName name="note13.3" localSheetId="5">#REF!</definedName>
    <definedName name="note13.3" localSheetId="8">#REF!</definedName>
    <definedName name="note13.3">#REF!</definedName>
    <definedName name="note14" localSheetId="5">#REF!</definedName>
    <definedName name="note14" localSheetId="8">#REF!</definedName>
    <definedName name="note14">#REF!</definedName>
    <definedName name="note16" localSheetId="5">#REF!</definedName>
    <definedName name="note16" localSheetId="8">#REF!</definedName>
    <definedName name="note16">#REF!</definedName>
    <definedName name="note17" localSheetId="5">#REF!</definedName>
    <definedName name="note17" localSheetId="8">#REF!</definedName>
    <definedName name="note17">#REF!</definedName>
    <definedName name="note2_2_1" localSheetId="5">#REF!</definedName>
    <definedName name="note2_2_1" localSheetId="8">#REF!</definedName>
    <definedName name="note2_2_1">#REF!</definedName>
    <definedName name="note3.6" localSheetId="5">#REF!</definedName>
    <definedName name="note3.6" localSheetId="8">#REF!</definedName>
    <definedName name="note3.6">#REF!</definedName>
    <definedName name="note3.7" localSheetId="5">#REF!</definedName>
    <definedName name="note3.7" localSheetId="8">#REF!</definedName>
    <definedName name="note3.7">#REF!</definedName>
    <definedName name="note4" localSheetId="5">#REF!</definedName>
    <definedName name="note4" localSheetId="8">#REF!</definedName>
    <definedName name="note4">#REF!</definedName>
    <definedName name="note4_1" localSheetId="4">'[1]3.1'!$AL$7</definedName>
    <definedName name="note4_1">'[1]3.1'!$AL$7</definedName>
    <definedName name="note5" localSheetId="5">#REF!</definedName>
    <definedName name="note5" localSheetId="8">#REF!</definedName>
    <definedName name="note5">#REF!</definedName>
    <definedName name="note5.1" localSheetId="5">#REF!</definedName>
    <definedName name="note5.1" localSheetId="8">#REF!</definedName>
    <definedName name="note5.1">#REF!</definedName>
    <definedName name="note6" localSheetId="5">#REF!</definedName>
    <definedName name="note6" localSheetId="8">#REF!</definedName>
    <definedName name="note6">#REF!</definedName>
    <definedName name="note7.1" localSheetId="5">#REF!</definedName>
    <definedName name="note7.1" localSheetId="8">#REF!</definedName>
    <definedName name="note7.1">#REF!</definedName>
    <definedName name="note7.2.1" localSheetId="5">#REF!</definedName>
    <definedName name="note7.2.1" localSheetId="8">#REF!</definedName>
    <definedName name="note7.2.1">#REF!</definedName>
    <definedName name="note7.2.2" localSheetId="5">#REF!</definedName>
    <definedName name="note7.2.2" localSheetId="8">#REF!</definedName>
    <definedName name="note7.2.2">#REF!</definedName>
    <definedName name="note7.2.3" localSheetId="5">#REF!</definedName>
    <definedName name="note7.2.3" localSheetId="8">#REF!</definedName>
    <definedName name="note7.2.3">#REF!</definedName>
    <definedName name="note8" localSheetId="5">#REF!</definedName>
    <definedName name="note8" localSheetId="8">#REF!</definedName>
    <definedName name="note8">#REF!</definedName>
    <definedName name="note8a" localSheetId="5">#REF!</definedName>
    <definedName name="note8a" localSheetId="8">#REF!</definedName>
    <definedName name="note8a">#REF!</definedName>
    <definedName name="note8i" localSheetId="5">#REF!</definedName>
    <definedName name="note8i" localSheetId="8">#REF!</definedName>
    <definedName name="note8i">#REF!</definedName>
    <definedName name="note9" localSheetId="5">#REF!</definedName>
    <definedName name="note9" localSheetId="8">#REF!</definedName>
    <definedName name="note9">#REF!</definedName>
    <definedName name="note9.3" localSheetId="5">#REF!</definedName>
    <definedName name="note9.3" localSheetId="8">#REF!</definedName>
    <definedName name="note9.3">#REF!</definedName>
    <definedName name="notecg" localSheetId="5">#REF!</definedName>
    <definedName name="notecg" localSheetId="8">#REF!</definedName>
    <definedName name="notecg">#REF!</definedName>
    <definedName name="_xlnm.Print_Titles" localSheetId="0">'summary2022Y'!$8:$10</definedName>
    <definedName name="remark11.3" localSheetId="4">'[1]9.3'!$BJ$7</definedName>
    <definedName name="remark11.3">'[1]9.3'!$BJ$7</definedName>
    <definedName name="remark13" localSheetId="4">'[1]11'!$BJ$7</definedName>
    <definedName name="remark13">'[1]11'!$BJ$7</definedName>
    <definedName name="remark13.3" localSheetId="5">#REF!</definedName>
    <definedName name="remark13.3" localSheetId="8">#REF!</definedName>
    <definedName name="remark13.3">#REF!</definedName>
    <definedName name="remark14" localSheetId="4">'[1]12'!$BJ$7</definedName>
    <definedName name="remark14">'[1]12'!$BJ$7</definedName>
    <definedName name="remark17" localSheetId="5">#REF!</definedName>
    <definedName name="remark17" localSheetId="8">#REF!</definedName>
    <definedName name="remark17">#REF!</definedName>
    <definedName name="score" localSheetId="5">#REF!</definedName>
    <definedName name="score" localSheetId="8">#REF!</definedName>
    <definedName name="score">#REF!</definedName>
    <definedName name="score10" localSheetId="4">'[1]8'!$M$7</definedName>
    <definedName name="score10">'[1]8'!$M$7</definedName>
    <definedName name="score10.2" localSheetId="5">#REF!</definedName>
    <definedName name="score10.2" localSheetId="8">#REF!</definedName>
    <definedName name="score10.2">#REF!</definedName>
    <definedName name="score11" localSheetId="5">#REF!</definedName>
    <definedName name="score11" localSheetId="8">#REF!</definedName>
    <definedName name="score11">#REF!</definedName>
    <definedName name="score12" localSheetId="5">#REF!</definedName>
    <definedName name="score12" localSheetId="8">#REF!</definedName>
    <definedName name="score12">#REF!</definedName>
    <definedName name="score13" localSheetId="5">#REF!</definedName>
    <definedName name="score13" localSheetId="8">#REF!</definedName>
    <definedName name="score13">#REF!</definedName>
    <definedName name="score13.1" localSheetId="5">#REF!</definedName>
    <definedName name="score13.1" localSheetId="8">#REF!</definedName>
    <definedName name="score13.1">#REF!</definedName>
    <definedName name="score13.2" localSheetId="5">#REF!</definedName>
    <definedName name="score13.2" localSheetId="8">#REF!</definedName>
    <definedName name="score13.2">#REF!</definedName>
    <definedName name="score13.3" localSheetId="5">#REF!</definedName>
    <definedName name="score13.3" localSheetId="8">#REF!</definedName>
    <definedName name="score13.3">#REF!</definedName>
    <definedName name="score14" localSheetId="4">'[1]12'!$M$7</definedName>
    <definedName name="score14">'[1]12'!$M$7</definedName>
    <definedName name="score17" localSheetId="5">#REF!</definedName>
    <definedName name="score17" localSheetId="8">#REF!</definedName>
    <definedName name="score17">#REF!</definedName>
    <definedName name="score2_2_1" localSheetId="5">#REF!</definedName>
    <definedName name="score2_2_1" localSheetId="8">#REF!</definedName>
    <definedName name="score2_2_1">#REF!</definedName>
    <definedName name="score4_1" localSheetId="4">'[1]3.1'!$M$7</definedName>
    <definedName name="score4_1">'[1]3.1'!$M$7</definedName>
    <definedName name="score5" localSheetId="5">#REF!</definedName>
    <definedName name="score5" localSheetId="8">#REF!</definedName>
    <definedName name="score5">#REF!</definedName>
    <definedName name="score5.1" localSheetId="5">#REF!</definedName>
    <definedName name="score5.1" localSheetId="8">#REF!</definedName>
    <definedName name="score5.1">#REF!</definedName>
    <definedName name="score6" localSheetId="5">#REF!</definedName>
    <definedName name="score6" localSheetId="8">#REF!</definedName>
    <definedName name="score6">#REF!</definedName>
    <definedName name="score7.1" localSheetId="5">#REF!</definedName>
    <definedName name="score7.1" localSheetId="8">#REF!</definedName>
    <definedName name="score7.1">#REF!</definedName>
    <definedName name="score7.2.1" localSheetId="5">#REF!</definedName>
    <definedName name="score7.2.1" localSheetId="8">#REF!</definedName>
    <definedName name="score7.2.1">#REF!</definedName>
    <definedName name="score7.2.2" localSheetId="5">#REF!</definedName>
    <definedName name="score7.2.2" localSheetId="8">#REF!</definedName>
    <definedName name="score7.2.2">#REF!</definedName>
    <definedName name="score7.2.3" localSheetId="5">#REF!</definedName>
    <definedName name="score7.2.3" localSheetId="8">#REF!</definedName>
    <definedName name="score7.2.3">#REF!</definedName>
    <definedName name="score8" localSheetId="5">#REF!</definedName>
    <definedName name="score8" localSheetId="8">#REF!</definedName>
    <definedName name="score8">#REF!</definedName>
    <definedName name="score8a" localSheetId="5">#REF!</definedName>
    <definedName name="score8a" localSheetId="8">#REF!</definedName>
    <definedName name="score8a">#REF!</definedName>
    <definedName name="score8i" localSheetId="5">#REF!</definedName>
    <definedName name="score8i" localSheetId="8">#REF!</definedName>
    <definedName name="score8i">#REF!</definedName>
    <definedName name="score9" localSheetId="5">#REF!</definedName>
    <definedName name="score9" localSheetId="8">#REF!</definedName>
    <definedName name="score9">#REF!</definedName>
    <definedName name="score9.3" localSheetId="5">#REF!</definedName>
    <definedName name="score9.3" localSheetId="8">#REF!</definedName>
    <definedName name="score9.3">#REF!</definedName>
    <definedName name="scorecg" localSheetId="5">#REF!</definedName>
    <definedName name="scorecg" localSheetId="8">#REF!</definedName>
    <definedName name="scorecg">#REF!</definedName>
    <definedName name="table9" localSheetId="5">#REF!</definedName>
    <definedName name="table9" localSheetId="8">#REF!</definedName>
    <definedName name="table9">#REF!</definedName>
    <definedName name="ห" localSheetId="5">#REF!</definedName>
    <definedName name="ห" localSheetId="8">#REF!</definedName>
    <definedName name="ห">#REF!</definedName>
  </definedNames>
  <calcPr fullCalcOnLoad="1"/>
</workbook>
</file>

<file path=xl/comments6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<sst xmlns="http://schemas.openxmlformats.org/spreadsheetml/2006/main" count="358" uniqueCount="147">
  <si>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</si>
  <si>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</si>
  <si>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</si>
  <si>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</si>
  <si>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</si>
  <si>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</si>
  <si>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</si>
  <si>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</si>
  <si>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</si>
  <si>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</si>
  <si>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</si>
  <si>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</si>
  <si>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</si>
  <si>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</si>
  <si>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</si>
  <si>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</si>
  <si>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</si>
  <si>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</si>
  <si>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</si>
  <si>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</si>
  <si>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</si>
  <si>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</si>
  <si>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</si>
  <si>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</si>
  <si>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</si>
  <si>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</si>
  <si>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</si>
  <si>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</si>
  <si>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</si>
  <si>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</si>
  <si>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</si>
  <si>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</si>
  <si>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</si>
  <si>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</si>
  <si>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</si>
  <si>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</si>
  <si>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</si>
  <si>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</si>
  <si>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</si>
  <si>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</si>
  <si>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</si>
  <si>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</si>
  <si>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</si>
  <si>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</si>
  <si>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</si>
  <si>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</si>
  <si>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</si>
  <si>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</si>
  <si>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</si>
  <si>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</si>
  <si>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</si>
  <si>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</si>
  <si>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</si>
  <si>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</si>
  <si>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</si>
  <si>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</si>
  <si>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</si>
  <si>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</si>
  <si>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</si>
  <si>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</si>
  <si>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</si>
  <si>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</si>
  <si>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</si>
  <si>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</si>
  <si>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</si>
  <si>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</si>
  <si>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</si>
  <si>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</si>
  <si>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</si>
  <si>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</si>
  <si>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</si>
  <si>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</si>
  <si>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</si>
  <si>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</si>
  <si>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</si>
  <si>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</si>
  <si>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</si>
  <si>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</si>
  <si>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</si>
  <si>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</si>
  <si>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</si>
  <si>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</si>
  <si>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</si>
  <si>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</si>
  <si>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</si>
  <si>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</si>
  <si>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</si>
  <si>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</si>
  <si>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</si>
  <si>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</si>
  <si>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</si>
  <si>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</si>
  <si>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</si>
  <si>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</si>
  <si>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</si>
  <si>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</si>
  <si>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</si>
  <si>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</si>
  <si>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</si>
  <si>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</si>
  <si>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</si>
  <si>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</si>
  <si>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</si>
  <si>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</si>
  <si>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</si>
  <si>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</si>
  <si>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</si>
  <si>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</si>
  <si>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ผลการประเมิน ณ วันที่</t>
  </si>
  <si>
    <t>ร้อยละเฉลี่ยน้ำหนัก</t>
  </si>
  <si>
    <r>
      <t>ประเด็นการสื่อสาร/หารือ เพื่อบริหารจัดการงานภายในสำนักงาน ประกอบด้วย</t>
    </r>
  </si>
  <si>
    <t>สำนักงานคณะกรรมการอัยการ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</si>
  <si>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</si>
  <si>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</si>
  <si>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</si>
  <si>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</si>
  <si>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</si>
  <si>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</si>
  <si>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</si>
  <si>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</si>
  <si>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</si>
  <si>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 xml:space="preserve">                ประจำปีงบประมาณ พ.ศ. 2565</t>
  </si>
  <si>
    <t>ตัวชี้วัด</t>
  </si>
  <si>
    <t>น้ำหนัก</t>
  </si>
  <si>
    <t>ระดับคะแนนที่ได้</t>
  </si>
  <si>
    <t>3.11.1</t>
  </si>
  <si>
    <t xml:space="preserve">ตัวชี้วัดย่อยที่ 1 </t>
  </si>
  <si>
    <t>ข้าราชการอัยการ
วัดระยะเวลาชั้นก่อนแต่งตั้งคณะกรรมการสอบสวน (90 วัน)</t>
  </si>
  <si>
    <t xml:space="preserve"> </t>
  </si>
  <si>
    <t>ร้อยละของงานทางวินัยข้าราชการฝ่ายอัยการที่สามารถดำเนินการได้ตามขั้นตอนและระยะเวลามาตรฐานที่กำหนด</t>
  </si>
  <si>
    <t xml:space="preserve">ตัวชี้วัดย่อยที่ 2 </t>
  </si>
  <si>
    <t>ข้าราชการธุรการวัดระยะเวลาชั้นก่อนแต่งตั้งคณะกรรมการสอบสวน (90 วัน)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</si>
  <si>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</si>
  <si>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๑) กำหนดแนวทาง/มาตรการแก้ไขปัญหา - อุปสรรคการดำเนินงานตามตัวชี้วัด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 (ภายในมิถุนายน 2565) 
               ๒)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sz val="15"/>
        <rFont val="TH SarabunIT๙"/>
        <family val="2"/>
      </rPr>
      <t xml:space="preserve"> (ภายในมิถุนายน 2565)</t>
    </r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</si>
  <si>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ประจำปีงบประมาณ 
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</si>
  <si>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
ตามกรอบการประเมินประสิทธิภาพการปฏิบัติราชการฯ ที่หน่วยงานรับผิดชอบในปีที่ผ่านมา 
(ภายในมีนาคม 2565)</t>
    </r>
  </si>
  <si>
    <t>จำนวนเรื่องที่อยู่ระหว่างดำเนินการตามขั้นตอนและระยะเวลามาตรฐานที่กำหนด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</si>
  <si>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</si>
  <si>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2565  (รอบ 12 เดือน)</t>
  </si>
  <si>
    <t>(N/A (Not Available) หมายถึง อยู่ระหว่างดำเนินการ)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</si>
  <si>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</si>
  <si>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r>
      <t xml:space="preserve">จำนวนเรื่องที่หน่วยงานสามารถดำเนินการทางวินัยข้าราชการฝ่ายอัยการที่สามารถ
</t>
    </r>
    <r>
      <rPr>
        <b/>
        <u val="single"/>
        <sz val="16"/>
        <rFont val="TH SarabunIT๙"/>
        <family val="2"/>
      </rPr>
      <t>ดำเนินการได้ตามขั้นตอนและระยะเวลามาตรฐานที่กำหนด</t>
    </r>
  </si>
  <si>
    <r>
      <t xml:space="preserve">จำนวนเรื่องที่หน่วยงานสามารถดำเนินการทางวินัยข้าราชการฝ่ายอัยการที่สามารถ
</t>
    </r>
    <r>
      <rPr>
        <b/>
        <u val="single"/>
        <sz val="16"/>
        <rFont val="TH SarabunIT๙"/>
        <family val="2"/>
      </rPr>
      <t xml:space="preserve">ดำเนินการได้ตามขั้นตอน </t>
    </r>
    <r>
      <rPr>
        <b/>
        <u val="single"/>
        <sz val="16"/>
        <color indexed="10"/>
        <rFont val="TH SarabunIT๙"/>
        <family val="2"/>
      </rPr>
      <t>แต่เกินระยะเวลามาตรฐานที่กำหนด</t>
    </r>
  </si>
  <si>
    <t>ร้อยละของเรื่องที่เกินระยะเวลา</t>
  </si>
  <si>
    <t>จำนวนเรื่องที่หน่วยงานต้องดำเนินการทางวินัยข้าราชการฝ่ายอัยการที่สามารถ
ดำเนินการได้ตามขั้นตอนและระยะเวลามาตรฐานที่กำหนดทั้งหมด</t>
  </si>
  <si>
    <t>ร้อยละของงานทางวินัยข้าราชการฝ่ายอัยการที่สามารถ
ดำเนินการได้ตามขั้นตอนและระยะเวลามาตรฐานที่กำหนด</t>
  </si>
  <si>
    <t>ร้อยละของเรื่องที่แล้วเสร็จแต่เกินระยะเวลา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</si>
</sst>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</numFmts>
  <fonts count="10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b/>
      <sz val="16"/>
      <color indexed="10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b/>
      <u val="single"/>
      <sz val="16"/>
      <color indexed="10"/>
      <name val="TH SarabunIT๙"/>
      <family val="2"/>
    </font>
    <font>
      <sz val="14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sz val="16"/>
      <color indexed="9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sz val="16"/>
      <color theme="0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21" borderId="2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3" applyNumberFormat="0" applyAlignment="0" applyProtection="0"/>
    <xf numFmtId="0" fontId="72" fillId="0" borderId="4" applyNumberFormat="0" applyFill="0" applyAlignment="0" applyProtection="0"/>
    <xf numFmtId="0" fontId="73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4" fillId="24" borderId="2" applyNumberFormat="0" applyAlignment="0" applyProtection="0"/>
    <xf numFmtId="0" fontId="75" fillId="25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78" fillId="21" borderId="6" applyNumberFormat="0" applyAlignment="0" applyProtection="0"/>
    <xf numFmtId="0" fontId="0" fillId="33" borderId="7" applyNumberFormat="0" applyFont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10" applyNumberFormat="0" applyFill="0" applyAlignment="0" applyProtection="0"/>
    <xf numFmtId="0" fontId="81" fillId="0" borderId="0" applyNumberFormat="0" applyFill="0" applyBorder="0" applyAlignment="0" applyProtection="0"/>
  </cellStyleXfs>
  <cellXfs count="434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2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3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4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4" fillId="0" borderId="0" xfId="50" applyFont="1" applyFill="1" applyAlignment="1" applyProtection="1">
      <alignment/>
      <protection/>
    </xf>
    <xf numFmtId="0" fontId="84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4" fillId="0" borderId="0" xfId="50" applyFont="1" applyAlignment="1" applyProtection="1">
      <alignment horizontal="left"/>
      <protection/>
    </xf>
    <xf numFmtId="0" fontId="84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2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4" fillId="0" borderId="0" xfId="50" applyFont="1" applyAlignment="1" applyProtection="1">
      <alignment horizontal="left"/>
      <protection/>
    </xf>
    <xf numFmtId="194" fontId="85" fillId="35" borderId="11" xfId="35" applyNumberFormat="1" applyFont="1" applyFill="1" applyBorder="1" applyAlignment="1" applyProtection="1">
      <alignment horizontal="center" vertical="center"/>
      <protection locked="0"/>
    </xf>
    <xf numFmtId="194" fontId="85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6" fillId="0" borderId="0" xfId="91" applyFont="1" applyProtection="1">
      <alignment/>
      <protection/>
    </xf>
    <xf numFmtId="0" fontId="87" fillId="6" borderId="12" xfId="91" applyFont="1" applyFill="1" applyBorder="1" applyAlignment="1" applyProtection="1">
      <alignment vertical="center" shrinkToFit="1"/>
      <protection/>
    </xf>
    <xf numFmtId="1" fontId="88" fillId="6" borderId="11" xfId="91" applyNumberFormat="1" applyFont="1" applyFill="1" applyBorder="1" applyAlignment="1" applyProtection="1">
      <alignment horizontal="center" vertical="center" shrinkToFit="1"/>
      <protection/>
    </xf>
    <xf numFmtId="0" fontId="87" fillId="6" borderId="11" xfId="91" applyNumberFormat="1" applyFont="1" applyFill="1" applyBorder="1" applyAlignment="1" applyProtection="1">
      <alignment horizontal="center" vertical="center" shrinkToFit="1"/>
      <protection/>
    </xf>
    <xf numFmtId="192" fontId="88" fillId="6" borderId="14" xfId="91" applyNumberFormat="1" applyFont="1" applyFill="1" applyBorder="1" applyAlignment="1" applyProtection="1">
      <alignment horizontal="center" vertical="center" shrinkToFit="1"/>
      <protection/>
    </xf>
    <xf numFmtId="192" fontId="87" fillId="6" borderId="11" xfId="91" applyNumberFormat="1" applyFont="1" applyFill="1" applyBorder="1" applyAlignment="1" applyProtection="1">
      <alignment horizontal="center" vertical="center" shrinkToFit="1"/>
      <protection/>
    </xf>
    <xf numFmtId="0" fontId="86" fillId="0" borderId="0" xfId="91" applyFont="1" applyAlignment="1" applyProtection="1">
      <alignment vertical="center"/>
      <protection/>
    </xf>
    <xf numFmtId="192" fontId="87" fillId="0" borderId="16" xfId="83" applyNumberFormat="1" applyFont="1" applyFill="1" applyBorder="1" applyAlignment="1" applyProtection="1">
      <alignment horizontal="center" vertical="top" shrinkToFit="1"/>
      <protection/>
    </xf>
    <xf numFmtId="0" fontId="86" fillId="0" borderId="0" xfId="91" applyFont="1" applyAlignment="1" applyProtection="1">
      <alignment vertical="top"/>
      <protection/>
    </xf>
    <xf numFmtId="2" fontId="87" fillId="0" borderId="16" xfId="91" applyNumberFormat="1" applyFont="1" applyFill="1" applyBorder="1" applyAlignment="1" applyProtection="1">
      <alignment horizontal="center" vertical="top" shrinkToFit="1"/>
      <protection/>
    </xf>
    <xf numFmtId="192" fontId="87" fillId="0" borderId="17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7" fillId="6" borderId="12" xfId="91" applyFont="1" applyFill="1" applyBorder="1" applyAlignment="1" applyProtection="1">
      <alignment horizontal="left" vertical="center" shrinkToFit="1"/>
      <protection/>
    </xf>
    <xf numFmtId="0" fontId="87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8" fillId="0" borderId="18" xfId="91" applyFont="1" applyFill="1" applyBorder="1" applyAlignment="1" applyProtection="1">
      <alignment horizontal="right" vertical="center"/>
      <protection/>
    </xf>
    <xf numFmtId="1" fontId="88" fillId="0" borderId="11" xfId="91" applyNumberFormat="1" applyFont="1" applyFill="1" applyBorder="1" applyAlignment="1" applyProtection="1">
      <alignment horizontal="center" vertical="center" shrinkToFit="1"/>
      <protection/>
    </xf>
    <xf numFmtId="0" fontId="87" fillId="0" borderId="19" xfId="91" applyNumberFormat="1" applyFont="1" applyFill="1" applyBorder="1" applyAlignment="1" applyProtection="1">
      <alignment horizontal="center" vertical="center" shrinkToFit="1"/>
      <protection/>
    </xf>
    <xf numFmtId="0" fontId="87" fillId="0" borderId="19" xfId="83" applyNumberFormat="1" applyFont="1" applyFill="1" applyBorder="1" applyAlignment="1" applyProtection="1">
      <alignment horizontal="center" vertical="center" shrinkToFit="1"/>
      <protection/>
    </xf>
    <xf numFmtId="0" fontId="87" fillId="0" borderId="19" xfId="91" applyFont="1" applyFill="1" applyBorder="1" applyAlignment="1" applyProtection="1">
      <alignment vertical="center" shrinkToFit="1"/>
      <protection/>
    </xf>
    <xf numFmtId="192" fontId="88" fillId="0" borderId="11" xfId="91" applyNumberFormat="1" applyFont="1" applyFill="1" applyBorder="1" applyAlignment="1" applyProtection="1">
      <alignment horizontal="center" vertical="center" shrinkToFit="1"/>
      <protection/>
    </xf>
    <xf numFmtId="0" fontId="86" fillId="0" borderId="0" xfId="91" applyFont="1" applyFill="1" applyAlignment="1" applyProtection="1">
      <alignment vertical="center"/>
      <protection/>
    </xf>
    <xf numFmtId="192" fontId="87" fillId="0" borderId="0" xfId="91" applyNumberFormat="1" applyFont="1" applyFill="1" applyBorder="1" applyAlignment="1" applyProtection="1">
      <alignment horizontal="center" vertical="center" shrinkToFit="1"/>
      <protection/>
    </xf>
    <xf numFmtId="0" fontId="87" fillId="0" borderId="0" xfId="91" applyNumberFormat="1" applyFont="1" applyFill="1" applyBorder="1" applyAlignment="1" applyProtection="1">
      <alignment horizontal="center" vertical="top" shrinkToFit="1"/>
      <protection/>
    </xf>
    <xf numFmtId="0" fontId="87" fillId="0" borderId="0" xfId="91" applyFont="1" applyFill="1" applyBorder="1" applyAlignment="1" applyProtection="1">
      <alignment horizontal="center" vertical="top" shrinkToFit="1"/>
      <protection/>
    </xf>
    <xf numFmtId="0" fontId="87" fillId="0" borderId="0" xfId="91" applyFont="1" applyFill="1" applyBorder="1" applyAlignment="1" applyProtection="1">
      <alignment vertical="top" shrinkToFit="1"/>
      <protection/>
    </xf>
    <xf numFmtId="0" fontId="87" fillId="0" borderId="0" xfId="91" applyNumberFormat="1" applyFont="1" applyFill="1" applyBorder="1" applyAlignment="1" applyProtection="1">
      <alignment vertical="top" shrinkToFit="1"/>
      <protection/>
    </xf>
    <xf numFmtId="0" fontId="87" fillId="0" borderId="0" xfId="91" applyFont="1" applyFill="1" applyAlignment="1" applyProtection="1">
      <alignment vertical="top" shrinkToFit="1"/>
      <protection/>
    </xf>
    <xf numFmtId="0" fontId="87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4" fillId="0" borderId="0" xfId="50" applyFont="1" applyAlignment="1" applyProtection="1">
      <alignment vertical="center"/>
      <protection/>
    </xf>
    <xf numFmtId="0" fontId="14" fillId="0" borderId="0" xfId="62" applyFont="1" applyAlignment="1" applyProtection="1">
      <alignment vertical="top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22" fillId="0" borderId="0" xfId="91" applyFont="1" applyFill="1" applyAlignment="1" applyProtection="1">
      <alignment horizontal="right"/>
      <protection/>
    </xf>
    <xf numFmtId="0" fontId="23" fillId="0" borderId="0" xfId="91" applyFont="1" applyFill="1" applyAlignment="1" applyProtection="1">
      <alignment vertical="top"/>
      <protection/>
    </xf>
    <xf numFmtId="0" fontId="89" fillId="0" borderId="20" xfId="91" applyFont="1" applyFill="1" applyBorder="1" applyAlignment="1" applyProtection="1">
      <alignment vertical="top" wrapText="1" shrinkToFit="1"/>
      <protection/>
    </xf>
    <xf numFmtId="0" fontId="90" fillId="0" borderId="19" xfId="91" applyFont="1" applyFill="1" applyBorder="1" applyAlignment="1" applyProtection="1">
      <alignment horizontal="center" vertical="center"/>
      <protection/>
    </xf>
    <xf numFmtId="0" fontId="90" fillId="0" borderId="0" xfId="91" applyFont="1" applyFill="1" applyBorder="1" applyAlignment="1" applyProtection="1">
      <alignment vertical="top"/>
      <protection/>
    </xf>
    <xf numFmtId="0" fontId="23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91" applyNumberFormat="1" applyFont="1" applyFill="1" applyBorder="1" applyAlignment="1" applyProtection="1">
      <alignment horizontal="center" vertical="center" shrinkToFit="1"/>
      <protection/>
    </xf>
    <xf numFmtId="0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91" applyNumberFormat="1" applyFont="1" applyFill="1" applyBorder="1" applyAlignment="1" applyProtection="1">
      <alignment horizontal="center" vertical="center" shrinkToFit="1"/>
      <protection/>
    </xf>
    <xf numFmtId="192" fontId="87" fillId="0" borderId="0" xfId="91" applyNumberFormat="1" applyFont="1" applyFill="1" applyBorder="1" applyAlignment="1" applyProtection="1">
      <alignment horizontal="center" vertical="top" shrinkToFit="1"/>
      <protection/>
    </xf>
    <xf numFmtId="192" fontId="87" fillId="0" borderId="0" xfId="91" applyNumberFormat="1" applyFont="1" applyFill="1" applyBorder="1" applyAlignment="1" applyProtection="1">
      <alignment vertical="top" shrinkToFit="1"/>
      <protection/>
    </xf>
    <xf numFmtId="192" fontId="87" fillId="0" borderId="0" xfId="91" applyNumberFormat="1" applyFont="1" applyFill="1" applyAlignment="1" applyProtection="1">
      <alignment vertical="top" shrinkToFit="1"/>
      <protection/>
    </xf>
    <xf numFmtId="0" fontId="87" fillId="0" borderId="0" xfId="91" applyNumberFormat="1" applyFont="1" applyFill="1" applyAlignment="1" applyProtection="1">
      <alignment horizontal="center" vertical="top" shrinkToFit="1"/>
      <protection/>
    </xf>
    <xf numFmtId="0" fontId="22" fillId="0" borderId="0" xfId="91" applyFont="1" applyFill="1" applyAlignment="1" applyProtection="1">
      <alignment horizontal="center" shrinkToFit="1"/>
      <protection/>
    </xf>
    <xf numFmtId="0" fontId="23" fillId="0" borderId="0" xfId="91" applyFont="1" applyFill="1" applyAlignment="1" applyProtection="1">
      <alignment horizontal="center" vertical="top" shrinkToFit="1"/>
      <protection/>
    </xf>
    <xf numFmtId="0" fontId="23" fillId="0" borderId="25" xfId="91" applyFont="1" applyFill="1" applyBorder="1" applyAlignment="1" applyProtection="1">
      <alignment horizontal="center" vertical="top" shrinkToFit="1"/>
      <protection/>
    </xf>
    <xf numFmtId="195" fontId="89" fillId="0" borderId="26" xfId="91" applyNumberFormat="1" applyFont="1" applyFill="1" applyBorder="1" applyAlignment="1" applyProtection="1">
      <alignment horizontal="center" vertical="top" shrinkToFit="1"/>
      <protection/>
    </xf>
    <xf numFmtId="0" fontId="90" fillId="0" borderId="19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top" shrinkToFit="1"/>
      <protection/>
    </xf>
    <xf numFmtId="0" fontId="88" fillId="0" borderId="0" xfId="91" applyFont="1" applyFill="1" applyBorder="1" applyAlignment="1" applyProtection="1">
      <alignment horizontal="center" vertical="center" shrinkToFit="1"/>
      <protection/>
    </xf>
    <xf numFmtId="0" fontId="87" fillId="0" borderId="0" xfId="91" applyNumberFormat="1" applyFont="1" applyFill="1" applyBorder="1" applyAlignment="1" applyProtection="1">
      <alignment horizontal="center" vertical="center" shrinkToFit="1"/>
      <protection/>
    </xf>
    <xf numFmtId="0" fontId="87" fillId="0" borderId="0" xfId="83" applyNumberFormat="1" applyFont="1" applyFill="1" applyBorder="1" applyAlignment="1" applyProtection="1">
      <alignment vertical="center" shrinkToFit="1"/>
      <protection/>
    </xf>
    <xf numFmtId="197" fontId="87" fillId="0" borderId="0" xfId="83" applyNumberFormat="1" applyFont="1" applyFill="1" applyBorder="1" applyAlignment="1" applyProtection="1">
      <alignment horizontal="center" vertical="center" shrinkToFit="1"/>
      <protection/>
    </xf>
    <xf numFmtId="192" fontId="87" fillId="0" borderId="0" xfId="83" applyNumberFormat="1" applyFont="1" applyFill="1" applyBorder="1" applyAlignment="1" applyProtection="1">
      <alignment horizontal="center" vertical="center" shrinkToFit="1"/>
      <protection/>
    </xf>
    <xf numFmtId="0" fontId="86" fillId="0" borderId="0" xfId="91" applyNumberFormat="1" applyFont="1" applyFill="1" applyBorder="1" applyAlignment="1" applyProtection="1">
      <alignment horizontal="left" vertical="center" indent="11"/>
      <protection/>
    </xf>
    <xf numFmtId="0" fontId="91" fillId="0" borderId="0" xfId="91" applyNumberFormat="1" applyFont="1" applyFill="1" applyBorder="1" applyAlignment="1" applyProtection="1">
      <alignment horizontal="left" vertical="center" indent="11"/>
      <protection/>
    </xf>
    <xf numFmtId="0" fontId="92" fillId="0" borderId="0" xfId="91" applyNumberFormat="1" applyFont="1" applyFill="1" applyBorder="1" applyAlignment="1" applyProtection="1">
      <alignment horizontal="left" vertical="center" indent="11"/>
      <protection/>
    </xf>
    <xf numFmtId="0" fontId="87" fillId="0" borderId="0" xfId="91" applyFont="1" applyFill="1" applyBorder="1" applyAlignment="1" applyProtection="1">
      <alignment horizontal="left" vertical="center"/>
      <protection/>
    </xf>
    <xf numFmtId="0" fontId="87" fillId="0" borderId="0" xfId="91" applyFont="1" applyFill="1" applyBorder="1" applyAlignment="1" applyProtection="1">
      <alignment horizontal="center" vertical="center" shrinkToFit="1"/>
      <protection/>
    </xf>
    <xf numFmtId="192" fontId="87" fillId="0" borderId="0" xfId="83" applyNumberFormat="1" applyFont="1" applyFill="1" applyBorder="1" applyAlignment="1" applyProtection="1">
      <alignment vertical="center" shrinkToFit="1"/>
      <protection/>
    </xf>
    <xf numFmtId="0" fontId="88" fillId="0" borderId="0" xfId="91" applyFont="1" applyFill="1" applyBorder="1" applyAlignment="1" applyProtection="1">
      <alignment vertical="center" shrinkToFit="1"/>
      <protection/>
    </xf>
    <xf numFmtId="192" fontId="87" fillId="0" borderId="0" xfId="91" applyNumberFormat="1" applyFont="1" applyFill="1" applyBorder="1" applyAlignment="1" applyProtection="1">
      <alignment horizontal="center" vertical="center" shrinkToFit="1"/>
      <protection/>
    </xf>
    <xf numFmtId="192" fontId="87" fillId="0" borderId="0" xfId="91" applyNumberFormat="1" applyFont="1" applyFill="1" applyBorder="1" applyAlignment="1" applyProtection="1">
      <alignment vertical="center" shrinkToFit="1"/>
      <protection/>
    </xf>
    <xf numFmtId="0" fontId="87" fillId="0" borderId="0" xfId="91" applyFont="1" applyFill="1" applyBorder="1" applyAlignment="1" applyProtection="1">
      <alignment vertical="center"/>
      <protection/>
    </xf>
    <xf numFmtId="0" fontId="87" fillId="0" borderId="0" xfId="91" applyFont="1" applyFill="1" applyBorder="1" applyAlignment="1" applyProtection="1">
      <alignment vertical="center" shrinkToFit="1"/>
      <protection/>
    </xf>
    <xf numFmtId="0" fontId="87" fillId="0" borderId="0" xfId="91" applyFont="1" applyFill="1" applyAlignment="1" applyProtection="1">
      <alignment vertical="center" shrinkToFit="1"/>
      <protection/>
    </xf>
    <xf numFmtId="0" fontId="87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8" fillId="0" borderId="0" xfId="91" applyFont="1" applyFill="1" applyBorder="1" applyAlignment="1" applyProtection="1">
      <alignment vertical="top"/>
      <protection/>
    </xf>
    <xf numFmtId="2" fontId="88" fillId="6" borderId="11" xfId="91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 quotePrefix="1">
      <alignment horizontal="center" vertical="top" shrinkToFi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93" fillId="0" borderId="0" xfId="91" applyNumberFormat="1" applyFont="1" applyFill="1" applyBorder="1" applyAlignment="1" applyProtection="1">
      <alignment horizontal="left" vertical="center" indent="11"/>
      <protection/>
    </xf>
    <xf numFmtId="0" fontId="94" fillId="0" borderId="0" xfId="91" applyNumberFormat="1" applyFont="1" applyFill="1" applyBorder="1" applyAlignment="1" applyProtection="1">
      <alignment horizontal="left" vertical="center" indent="11"/>
      <protection/>
    </xf>
    <xf numFmtId="0" fontId="22" fillId="0" borderId="12" xfId="93" applyFont="1" applyFill="1" applyBorder="1" applyAlignment="1" applyProtection="1">
      <alignment horizontal="center" vertical="center"/>
      <protection/>
    </xf>
    <xf numFmtId="0" fontId="22" fillId="0" borderId="12" xfId="93" applyFont="1" applyBorder="1" applyAlignment="1" applyProtection="1">
      <alignment horizontal="center" vertical="center"/>
      <protection/>
    </xf>
    <xf numFmtId="194" fontId="22" fillId="0" borderId="11" xfId="35" applyNumberFormat="1" applyFont="1" applyFill="1" applyBorder="1" applyAlignment="1" applyProtection="1">
      <alignment horizontal="center" vertical="center"/>
      <protection/>
    </xf>
    <xf numFmtId="194" fontId="22" fillId="37" borderId="11" xfId="35" applyNumberFormat="1" applyFont="1" applyFill="1" applyBorder="1" applyAlignment="1" applyProtection="1">
      <alignment horizontal="center" vertical="center"/>
      <protection/>
    </xf>
    <xf numFmtId="194" fontId="22" fillId="0" borderId="0" xfId="35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Alignment="1" applyProtection="1">
      <alignment horizontal="left" vertical="center" indent="1"/>
      <protection/>
    </xf>
    <xf numFmtId="14" fontId="23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95" fillId="0" borderId="27" xfId="62" applyNumberFormat="1" applyFont="1" applyBorder="1" applyAlignment="1" applyProtection="1">
      <alignment horizontal="left" vertical="center" indent="1"/>
      <protection/>
    </xf>
    <xf numFmtId="0" fontId="95" fillId="0" borderId="0" xfId="62" applyNumberFormat="1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14" fontId="23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93" applyFont="1" applyFill="1" applyBorder="1" applyAlignment="1" applyProtection="1">
      <alignment horizontal="center" vertical="center"/>
      <protection/>
    </xf>
    <xf numFmtId="0" fontId="22" fillId="12" borderId="11" xfId="62" applyFont="1" applyFill="1" applyBorder="1" applyAlignment="1" applyProtection="1">
      <alignment horizontal="center" vertical="center" shrinkToFit="1"/>
      <protection/>
    </xf>
    <xf numFmtId="0" fontId="22" fillId="12" borderId="11" xfId="62" applyFont="1" applyFill="1" applyBorder="1" applyAlignment="1" applyProtection="1">
      <alignment horizontal="center" vertical="center"/>
      <protection/>
    </xf>
    <xf numFmtId="1" fontId="23" fillId="0" borderId="11" xfId="77" applyNumberFormat="1" applyFont="1" applyFill="1" applyBorder="1" applyAlignment="1" applyProtection="1">
      <alignment horizontal="center" vertical="center" wrapText="1"/>
      <protection/>
    </xf>
    <xf numFmtId="1" fontId="23" fillId="38" borderId="11" xfId="77" applyNumberFormat="1" applyFont="1" applyFill="1" applyBorder="1" applyAlignment="1" applyProtection="1">
      <alignment horizontal="center" vertical="center" wrapText="1"/>
      <protection/>
    </xf>
    <xf numFmtId="193" fontId="23" fillId="0" borderId="11" xfId="62" applyNumberFormat="1" applyFont="1" applyFill="1" applyBorder="1" applyAlignment="1" applyProtection="1">
      <alignment horizontal="center" vertical="center"/>
      <protection/>
    </xf>
    <xf numFmtId="0" fontId="23" fillId="0" borderId="0" xfId="50" applyFont="1" applyAlignment="1" applyProtection="1">
      <alignment horizontal="left" vertical="center" inden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2" fillId="0" borderId="15" xfId="64" applyFont="1" applyFill="1" applyBorder="1" applyAlignment="1" applyProtection="1">
      <alignment horizontal="left" vertical="center" indent="1"/>
      <protection/>
    </xf>
    <xf numFmtId="0" fontId="22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2" fontId="23" fillId="0" borderId="12" xfId="64" applyNumberFormat="1" applyFont="1" applyFill="1" applyBorder="1" applyAlignment="1" applyProtection="1">
      <alignment horizontal="left" vertical="center" indent="1"/>
      <protection/>
    </xf>
    <xf numFmtId="192" fontId="23" fillId="0" borderId="12" xfId="50" applyNumberFormat="1" applyFont="1" applyBorder="1" applyAlignment="1" applyProtection="1">
      <alignment horizontal="left" vertical="center" indent="1"/>
      <protection/>
    </xf>
    <xf numFmtId="192" fontId="23" fillId="0" borderId="12" xfId="64" applyNumberFormat="1" applyFont="1" applyFill="1" applyBorder="1" applyAlignment="1" applyProtection="1">
      <alignment horizontal="left" vertical="center" indent="1"/>
      <protection/>
    </xf>
    <xf numFmtId="0" fontId="96" fillId="35" borderId="12" xfId="64" applyFont="1" applyFill="1" applyBorder="1" applyAlignment="1" applyProtection="1">
      <alignment horizontal="left" vertical="center" indent="1"/>
      <protection locked="0"/>
    </xf>
    <xf numFmtId="0" fontId="23" fillId="0" borderId="0" xfId="64" applyFont="1" applyAlignment="1" applyProtection="1">
      <alignment horizontal="left" vertical="center" indent="1"/>
      <protection/>
    </xf>
    <xf numFmtId="195" fontId="95" fillId="0" borderId="0" xfId="93" applyNumberFormat="1" applyFont="1" applyFill="1" applyBorder="1" applyAlignment="1" applyProtection="1">
      <alignment horizontal="left" vertical="center" indent="1"/>
      <protection/>
    </xf>
    <xf numFmtId="0" fontId="22" fillId="0" borderId="0" xfId="93" applyFont="1" applyAlignment="1" applyProtection="1">
      <alignment horizontal="left" vertical="center" indent="1"/>
      <protection/>
    </xf>
    <xf numFmtId="0" fontId="22" fillId="0" borderId="0" xfId="65" applyFont="1" applyFill="1" applyBorder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center" vertical="center"/>
      <protection/>
    </xf>
    <xf numFmtId="0" fontId="23" fillId="0" borderId="0" xfId="62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Border="1" applyAlignment="1" applyProtection="1">
      <alignment horizontal="left" vertical="center" indent="1"/>
      <protection/>
    </xf>
    <xf numFmtId="2" fontId="23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3" fillId="0" borderId="0" xfId="62" applyFont="1" applyBorder="1" applyAlignment="1" applyProtection="1">
      <alignment horizontal="left" vertical="center" wrapText="1" indent="1"/>
      <protection/>
    </xf>
    <xf numFmtId="0" fontId="95" fillId="0" borderId="0" xfId="62" applyFont="1" applyAlignment="1" applyProtection="1">
      <alignment horizontal="left" vertical="center" indent="1"/>
      <protection/>
    </xf>
    <xf numFmtId="0" fontId="22" fillId="38" borderId="11" xfId="62" applyFont="1" applyFill="1" applyBorder="1" applyAlignment="1" applyProtection="1">
      <alignment horizontal="center" vertical="center" wrapText="1"/>
      <protection/>
    </xf>
    <xf numFmtId="0" fontId="95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0" fontId="23" fillId="0" borderId="0" xfId="63" applyFont="1" applyAlignment="1" applyProtection="1">
      <alignment horizontal="left" vertical="center" indent="1"/>
      <protection/>
    </xf>
    <xf numFmtId="0" fontId="22" fillId="0" borderId="12" xfId="64" applyFont="1" applyFill="1" applyBorder="1" applyAlignment="1" applyProtection="1">
      <alignment horizontal="left" vertical="center" indent="1"/>
      <protection/>
    </xf>
    <xf numFmtId="0" fontId="13" fillId="0" borderId="14" xfId="65" applyFont="1" applyFill="1" applyBorder="1" applyAlignment="1" applyProtection="1">
      <alignment vertical="center"/>
      <protection/>
    </xf>
    <xf numFmtId="0" fontId="13" fillId="0" borderId="15" xfId="50" applyFont="1" applyFill="1" applyBorder="1" applyAlignment="1" applyProtection="1">
      <alignment horizontal="right" vertical="center"/>
      <protection/>
    </xf>
    <xf numFmtId="0" fontId="13" fillId="0" borderId="12" xfId="65" applyFont="1" applyFill="1" applyBorder="1" applyAlignment="1" applyProtection="1">
      <alignment horizontal="center" vertical="center"/>
      <protection/>
    </xf>
    <xf numFmtId="0" fontId="13" fillId="0" borderId="0" xfId="66" applyFont="1" applyFill="1" applyBorder="1" applyAlignment="1" applyProtection="1">
      <alignment vertical="center"/>
      <protection/>
    </xf>
    <xf numFmtId="0" fontId="14" fillId="0" borderId="15" xfId="50" applyFont="1" applyFill="1" applyBorder="1" applyAlignment="1" applyProtection="1">
      <alignment vertical="center"/>
      <protection/>
    </xf>
    <xf numFmtId="0" fontId="14" fillId="0" borderId="11" xfId="65" applyFont="1" applyFill="1" applyBorder="1" applyAlignment="1" applyProtection="1">
      <alignment horizontal="left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192" fontId="14" fillId="0" borderId="11" xfId="64" applyNumberFormat="1" applyFont="1" applyFill="1" applyBorder="1" applyAlignment="1" applyProtection="1">
      <alignment horizontal="left" vertical="center"/>
      <protection/>
    </xf>
    <xf numFmtId="0" fontId="14" fillId="0" borderId="0" xfId="64" applyFont="1" applyFill="1" applyBorder="1" applyAlignment="1" applyProtection="1">
      <alignment vertical="center"/>
      <protection/>
    </xf>
    <xf numFmtId="192" fontId="14" fillId="0" borderId="11" xfId="50" applyNumberFormat="1" applyFont="1" applyFill="1" applyBorder="1" applyAlignment="1" applyProtection="1">
      <alignment horizontal="left" vertical="center"/>
      <protection/>
    </xf>
    <xf numFmtId="0" fontId="13" fillId="0" borderId="14" xfId="93" applyFont="1" applyBorder="1" applyAlignment="1" applyProtection="1">
      <alignment vertical="center"/>
      <protection/>
    </xf>
    <xf numFmtId="0" fontId="14" fillId="0" borderId="15" xfId="50" applyFont="1" applyBorder="1" applyAlignment="1" applyProtection="1">
      <alignment vertical="center"/>
      <protection/>
    </xf>
    <xf numFmtId="0" fontId="13" fillId="35" borderId="11" xfId="64" applyFont="1" applyFill="1" applyBorder="1" applyAlignment="1" applyProtection="1">
      <alignment horizontal="center" vertical="center"/>
      <protection locked="0"/>
    </xf>
    <xf numFmtId="192" fontId="14" fillId="0" borderId="0" xfId="64" applyNumberFormat="1" applyFont="1" applyFill="1" applyAlignment="1" applyProtection="1">
      <alignment horizontal="left" vertical="center"/>
      <protection/>
    </xf>
    <xf numFmtId="0" fontId="13" fillId="0" borderId="0" xfId="93" applyFont="1" applyAlignment="1" applyProtection="1">
      <alignment horizontal="center" vertical="center"/>
      <protection/>
    </xf>
    <xf numFmtId="0" fontId="13" fillId="0" borderId="0" xfId="50" applyFont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center" vertical="center"/>
      <protection/>
    </xf>
    <xf numFmtId="0" fontId="13" fillId="12" borderId="11" xfId="93" applyFont="1" applyFill="1" applyBorder="1" applyAlignment="1" applyProtection="1">
      <alignment horizontal="center" vertical="center"/>
      <protection/>
    </xf>
    <xf numFmtId="0" fontId="13" fillId="12" borderId="14" xfId="50" applyFont="1" applyFill="1" applyBorder="1" applyAlignment="1" applyProtection="1">
      <alignment vertical="center" shrinkToFit="1"/>
      <protection/>
    </xf>
    <xf numFmtId="2" fontId="14" fillId="0" borderId="14" xfId="50" applyNumberFormat="1" applyFont="1" applyBorder="1" applyAlignment="1" applyProtection="1">
      <alignment horizontal="center" vertical="center" shrinkToFit="1"/>
      <protection/>
    </xf>
    <xf numFmtId="192" fontId="14" fillId="0" borderId="11" xfId="93" applyNumberFormat="1" applyFont="1" applyBorder="1" applyAlignment="1" applyProtection="1">
      <alignment horizontal="center" vertical="center" shrinkToFit="1"/>
      <protection/>
    </xf>
    <xf numFmtId="192" fontId="14" fillId="0" borderId="11" xfId="50" applyNumberFormat="1" applyFont="1" applyBorder="1" applyAlignment="1" applyProtection="1">
      <alignment horizontal="center" vertical="center" shrinkToFit="1"/>
      <protection/>
    </xf>
    <xf numFmtId="0" fontId="13" fillId="0" borderId="11" xfId="50" applyFont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horizontal="center" vertical="center"/>
      <protection/>
    </xf>
    <xf numFmtId="0" fontId="14" fillId="0" borderId="0" xfId="93" applyFont="1" applyAlignment="1" applyProtection="1">
      <alignment horizontal="center" vertical="center" shrinkToFit="1"/>
      <protection/>
    </xf>
    <xf numFmtId="192" fontId="13" fillId="19" borderId="11" xfId="50" applyNumberFormat="1" applyFont="1" applyFill="1" applyBorder="1" applyAlignment="1" applyProtection="1">
      <alignment horizontal="center" vertical="center" shrinkToFit="1"/>
      <protection/>
    </xf>
    <xf numFmtId="0" fontId="13" fillId="0" borderId="0" xfId="93" applyFont="1" applyProtection="1">
      <alignment/>
      <protection/>
    </xf>
    <xf numFmtId="0" fontId="14" fillId="0" borderId="0" xfId="50" applyFont="1" applyAlignment="1" applyProtection="1">
      <alignment vertical="top"/>
      <protection/>
    </xf>
    <xf numFmtId="0" fontId="13" fillId="0" borderId="0" xfId="65" applyFont="1" applyFill="1" applyBorder="1" applyAlignment="1" applyProtection="1">
      <alignment horizontal="center" vertical="top"/>
      <protection/>
    </xf>
    <xf numFmtId="192" fontId="14" fillId="0" borderId="0" xfId="93" applyNumberFormat="1" applyFont="1" applyBorder="1" applyAlignment="1" applyProtection="1">
      <alignment horizontal="center"/>
      <protection/>
    </xf>
    <xf numFmtId="2" fontId="14" fillId="0" borderId="0" xfId="93" applyNumberFormat="1" applyFont="1" applyBorder="1" applyAlignment="1" applyProtection="1">
      <alignment horizontal="center"/>
      <protection/>
    </xf>
    <xf numFmtId="0" fontId="14" fillId="0" borderId="0" xfId="93" applyFont="1" applyProtection="1">
      <alignment/>
      <protection/>
    </xf>
    <xf numFmtId="2" fontId="13" fillId="0" borderId="0" xfId="77" applyNumberFormat="1" applyFont="1" applyFill="1" applyBorder="1" applyAlignment="1" applyProtection="1">
      <alignment horizontal="left" vertical="center" wrapText="1"/>
      <protection/>
    </xf>
    <xf numFmtId="0" fontId="14" fillId="0" borderId="0" xfId="93" applyFont="1" applyFill="1" applyAlignment="1" applyProtection="1">
      <alignment vertical="center"/>
      <protection/>
    </xf>
    <xf numFmtId="0" fontId="14" fillId="0" borderId="0" xfId="62" applyFont="1" applyAlignment="1" applyProtection="1">
      <alignment vertical="center" wrapText="1"/>
      <protection/>
    </xf>
    <xf numFmtId="0" fontId="14" fillId="0" borderId="27" xfId="64" applyFont="1" applyFill="1" applyBorder="1" applyAlignment="1" applyProtection="1">
      <alignment vertical="center" shrinkToFit="1"/>
      <protection/>
    </xf>
    <xf numFmtId="4" fontId="14" fillId="19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0" xfId="62" applyFont="1" applyFill="1" applyAlignment="1" applyProtection="1">
      <alignment vertical="center" wrapText="1"/>
      <protection/>
    </xf>
    <xf numFmtId="0" fontId="14" fillId="0" borderId="0" xfId="63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 wrapText="1"/>
      <protection/>
    </xf>
    <xf numFmtId="0" fontId="14" fillId="0" borderId="0" xfId="64" applyFont="1" applyFill="1" applyBorder="1" applyAlignment="1" applyProtection="1">
      <alignment vertical="center" shrinkToFit="1"/>
      <protection/>
    </xf>
    <xf numFmtId="0" fontId="13" fillId="0" borderId="0" xfId="93" applyFont="1" applyFill="1" applyAlignment="1" applyProtection="1">
      <alignment horizontal="left"/>
      <protection/>
    </xf>
    <xf numFmtId="0" fontId="14" fillId="0" borderId="0" xfId="93" applyFont="1" applyFill="1" applyBorder="1" applyProtection="1">
      <alignment/>
      <protection/>
    </xf>
    <xf numFmtId="0" fontId="14" fillId="0" borderId="0" xfId="63" applyFont="1" applyAlignment="1" applyProtection="1">
      <alignment vertical="center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0" borderId="0" xfId="50" applyFont="1" applyAlignment="1" applyProtection="1">
      <alignment horizontal="left"/>
      <protection/>
    </xf>
    <xf numFmtId="0" fontId="97" fillId="0" borderId="0" xfId="62" applyFont="1" applyAlignment="1" applyProtection="1">
      <alignment horizontal="center" vertical="center" wrapText="1"/>
      <protection/>
    </xf>
    <xf numFmtId="2" fontId="13" fillId="0" borderId="0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/>
      <protection/>
    </xf>
    <xf numFmtId="2" fontId="89" fillId="0" borderId="28" xfId="91" applyNumberFormat="1" applyFont="1" applyFill="1" applyBorder="1" applyAlignment="1" applyProtection="1">
      <alignment horizontal="center" vertical="top" shrinkToFit="1"/>
      <protection/>
    </xf>
    <xf numFmtId="0" fontId="89" fillId="0" borderId="29" xfId="91" applyFont="1" applyFill="1" applyBorder="1" applyAlignment="1" applyProtection="1">
      <alignment vertical="top" wrapText="1"/>
      <protection/>
    </xf>
    <xf numFmtId="0" fontId="88" fillId="0" borderId="30" xfId="91" applyFont="1" applyFill="1" applyBorder="1" applyAlignment="1" applyProtection="1">
      <alignment horizontal="center" vertical="top" shrinkToFit="1"/>
      <protection/>
    </xf>
    <xf numFmtId="1" fontId="88" fillId="0" borderId="16" xfId="91" applyNumberFormat="1" applyFont="1" applyFill="1" applyBorder="1" applyAlignment="1" applyProtection="1">
      <alignment horizontal="center" vertical="top" shrinkToFit="1"/>
      <protection/>
    </xf>
    <xf numFmtId="2" fontId="88" fillId="0" borderId="16" xfId="91" applyNumberFormat="1" applyFont="1" applyFill="1" applyBorder="1" applyAlignment="1" applyProtection="1">
      <alignment horizontal="center" vertical="top" shrinkToFit="1"/>
      <protection/>
    </xf>
    <xf numFmtId="192" fontId="88" fillId="0" borderId="28" xfId="91" applyNumberFormat="1" applyFont="1" applyFill="1" applyBorder="1" applyAlignment="1" applyProtection="1">
      <alignment horizontal="center" vertical="top" shrinkToFit="1"/>
      <protection/>
    </xf>
    <xf numFmtId="192" fontId="87" fillId="0" borderId="30" xfId="83" applyNumberFormat="1" applyFont="1" applyFill="1" applyBorder="1" applyAlignment="1" applyProtection="1">
      <alignment horizontal="center" vertical="top" shrinkToFit="1"/>
      <protection/>
    </xf>
    <xf numFmtId="0" fontId="88" fillId="0" borderId="16" xfId="91" applyFont="1" applyFill="1" applyBorder="1" applyAlignment="1" applyProtection="1">
      <alignment horizontal="center" vertical="top" shrinkToFit="1"/>
      <protection/>
    </xf>
    <xf numFmtId="3" fontId="14" fillId="35" borderId="11" xfId="83" applyNumberFormat="1" applyFont="1" applyFill="1" applyBorder="1" applyAlignment="1" applyProtection="1">
      <alignment horizontal="center" vertical="center" shrinkToFit="1"/>
      <protection locked="0"/>
    </xf>
    <xf numFmtId="2" fontId="97" fillId="0" borderId="0" xfId="93" applyNumberFormat="1" applyFont="1" applyAlignment="1" applyProtection="1">
      <alignment horizontal="center" vertical="center" shrinkToFit="1"/>
      <protection/>
    </xf>
    <xf numFmtId="1" fontId="14" fillId="0" borderId="11" xfId="77" applyNumberFormat="1" applyFont="1" applyFill="1" applyBorder="1" applyAlignment="1" applyProtection="1">
      <alignment horizontal="center" vertical="top" wrapText="1"/>
      <protection/>
    </xf>
    <xf numFmtId="0" fontId="14" fillId="0" borderId="0" xfId="91" applyNumberFormat="1" applyFont="1" applyFill="1" applyBorder="1" applyAlignment="1" applyProtection="1">
      <alignment horizontal="left" vertical="center" indent="11"/>
      <protection/>
    </xf>
    <xf numFmtId="2" fontId="14" fillId="3" borderId="11" xfId="64" applyNumberFormat="1" applyFont="1" applyFill="1" applyBorder="1" applyAlignment="1" applyProtection="1">
      <alignment horizontal="center" vertical="center" shrinkToFit="1"/>
      <protection/>
    </xf>
    <xf numFmtId="0" fontId="14" fillId="0" borderId="0" xfId="63" applyFont="1" applyBorder="1" applyAlignment="1" applyProtection="1">
      <alignment horizontal="right" vertical="center" wrapText="1" indent="1"/>
      <protection/>
    </xf>
    <xf numFmtId="0" fontId="14" fillId="0" borderId="0" xfId="93" applyFont="1" applyFill="1" applyProtection="1">
      <alignment/>
      <protection/>
    </xf>
    <xf numFmtId="0" fontId="97" fillId="0" borderId="0" xfId="62" applyFont="1" applyFill="1" applyAlignment="1" applyProtection="1">
      <alignment horizontal="center" vertical="center" wrapText="1"/>
      <protection/>
    </xf>
    <xf numFmtId="4" fontId="14" fillId="39" borderId="11" xfId="83" applyNumberFormat="1" applyFont="1" applyFill="1" applyBorder="1" applyAlignment="1" applyProtection="1">
      <alignment horizontal="center" vertical="center" shrinkToFit="1"/>
      <protection/>
    </xf>
    <xf numFmtId="2" fontId="14" fillId="39" borderId="11" xfId="64" applyNumberFormat="1" applyFont="1" applyFill="1" applyBorder="1" applyAlignment="1" applyProtection="1">
      <alignment horizontal="center" vertical="center" shrinkToFit="1"/>
      <protection/>
    </xf>
    <xf numFmtId="3" fontId="14" fillId="37" borderId="11" xfId="83" applyNumberFormat="1" applyFont="1" applyFill="1" applyBorder="1" applyAlignment="1" applyProtection="1">
      <alignment horizontal="center" vertical="center" shrinkToFit="1"/>
      <protection/>
    </xf>
    <xf numFmtId="3" fontId="97" fillId="37" borderId="0" xfId="83" applyNumberFormat="1" applyFont="1" applyFill="1" applyBorder="1" applyAlignment="1" applyProtection="1">
      <alignment horizontal="center" vertical="center" shrinkToFit="1"/>
      <protection/>
    </xf>
    <xf numFmtId="3" fontId="14" fillId="39" borderId="11" xfId="83" applyNumberFormat="1" applyFont="1" applyFill="1" applyBorder="1" applyAlignment="1" applyProtection="1">
      <alignment horizontal="center" vertical="center" shrinkToFit="1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1" xfId="91" applyFont="1" applyFill="1" applyBorder="1" applyAlignment="1" applyProtection="1">
      <alignment horizontal="center" vertical="center" wrapText="1" shrinkToFit="1"/>
      <protection/>
    </xf>
    <xf numFmtId="0" fontId="12" fillId="0" borderId="23" xfId="91" applyFont="1" applyFill="1" applyBorder="1" applyAlignment="1" applyProtection="1">
      <alignment horizontal="center" vertical="center" wrapText="1" shrinkToFi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3" xfId="91" applyNumberFormat="1" applyFont="1" applyFill="1" applyBorder="1" applyAlignment="1" applyProtection="1">
      <alignment horizontal="center" vertical="center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8" xfId="91" applyNumberFormat="1" applyFont="1" applyFill="1" applyBorder="1" applyAlignment="1" applyProtection="1">
      <alignment horizontal="center" vertical="center"/>
      <protection/>
    </xf>
    <xf numFmtId="192" fontId="27" fillId="0" borderId="33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37" xfId="91" applyFont="1" applyFill="1" applyBorder="1" applyAlignment="1" applyProtection="1">
      <alignment horizontal="center" vertical="center"/>
      <protection locked="0"/>
    </xf>
    <xf numFmtId="0" fontId="13" fillId="0" borderId="38" xfId="91" applyFont="1" applyFill="1" applyBorder="1" applyAlignment="1" applyProtection="1">
      <alignment horizontal="center" vertical="center"/>
      <protection locked="0"/>
    </xf>
    <xf numFmtId="0" fontId="13" fillId="0" borderId="39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192" fontId="88" fillId="0" borderId="19" xfId="83" applyNumberFormat="1" applyFont="1" applyFill="1" applyBorder="1" applyAlignment="1" applyProtection="1">
      <alignment horizontal="center" vertical="center" shrinkToFit="1"/>
      <protection/>
    </xf>
    <xf numFmtId="192" fontId="88" fillId="0" borderId="18" xfId="83" applyNumberFormat="1" applyFont="1" applyFill="1" applyBorder="1" applyAlignment="1" applyProtection="1">
      <alignment horizontal="center" vertical="center" shrinkToFit="1"/>
      <protection/>
    </xf>
    <xf numFmtId="0" fontId="17" fillId="6" borderId="14" xfId="91" applyFont="1" applyFill="1" applyBorder="1" applyAlignment="1" applyProtection="1">
      <alignment horizontal="left" vertical="center" wrapText="1"/>
      <protection/>
    </xf>
    <xf numFmtId="0" fontId="17" fillId="6" borderId="12" xfId="91" applyFont="1" applyFill="1" applyBorder="1" applyAlignment="1" applyProtection="1">
      <alignment horizontal="left" vertical="center" wrapText="1"/>
      <protection/>
    </xf>
    <xf numFmtId="0" fontId="14" fillId="0" borderId="25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1" xfId="91" applyFont="1" applyFill="1" applyBorder="1" applyAlignment="1" applyProtection="1">
      <alignment horizontal="center" vertical="center" shrinkToFit="1"/>
      <protection/>
    </xf>
    <xf numFmtId="0" fontId="13" fillId="0" borderId="23" xfId="91" applyFont="1" applyFill="1" applyBorder="1" applyAlignment="1" applyProtection="1">
      <alignment horizontal="center" vertical="center" shrinkToFit="1"/>
      <protection/>
    </xf>
    <xf numFmtId="0" fontId="12" fillId="0" borderId="21" xfId="91" applyFont="1" applyFill="1" applyBorder="1" applyAlignment="1" applyProtection="1">
      <alignment horizontal="center" vertical="center" shrinkToFit="1"/>
      <protection/>
    </xf>
    <xf numFmtId="0" fontId="12" fillId="0" borderId="23" xfId="91" applyFont="1" applyFill="1" applyBorder="1" applyAlignment="1" applyProtection="1">
      <alignment horizontal="center" vertical="center" shrinkToFit="1"/>
      <protection/>
    </xf>
    <xf numFmtId="0" fontId="98" fillId="6" borderId="14" xfId="91" applyFont="1" applyFill="1" applyBorder="1" applyAlignment="1" applyProtection="1">
      <alignment horizontal="left" vertical="center" wrapText="1"/>
      <protection/>
    </xf>
    <xf numFmtId="0" fontId="98" fillId="6" borderId="12" xfId="91" applyFont="1" applyFill="1" applyBorder="1" applyAlignment="1" applyProtection="1">
      <alignment horizontal="left" vertical="center" wrapTex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4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27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0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7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40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14" fillId="0" borderId="14" xfId="63" applyFont="1" applyBorder="1" applyAlignment="1" applyProtection="1">
      <alignment horizontal="right" vertical="center" wrapText="1" indent="1"/>
      <protection/>
    </xf>
    <xf numFmtId="0" fontId="14" fillId="0" borderId="15" xfId="63" applyFont="1" applyBorder="1" applyAlignment="1" applyProtection="1">
      <alignment horizontal="right" vertical="center" wrapText="1" indent="1"/>
      <protection/>
    </xf>
    <xf numFmtId="0" fontId="14" fillId="0" borderId="12" xfId="63" applyFont="1" applyBorder="1" applyAlignment="1" applyProtection="1">
      <alignment horizontal="right" vertical="center" wrapText="1" indent="1"/>
      <protection/>
    </xf>
    <xf numFmtId="0" fontId="30" fillId="0" borderId="0" xfId="62" applyFont="1" applyAlignment="1" applyProtection="1">
      <alignment horizontal="left" vertical="center" shrinkToFit="1"/>
      <protection/>
    </xf>
    <xf numFmtId="0" fontId="30" fillId="0" borderId="27" xfId="62" applyFont="1" applyBorder="1" applyAlignment="1" applyProtection="1">
      <alignment horizontal="left" vertical="center"/>
      <protection/>
    </xf>
    <xf numFmtId="0" fontId="30" fillId="0" borderId="0" xfId="62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/>
      <protection/>
    </xf>
    <xf numFmtId="2" fontId="13" fillId="40" borderId="27" xfId="77" applyNumberFormat="1" applyFont="1" applyFill="1" applyBorder="1" applyAlignment="1" applyProtection="1">
      <alignment horizontal="center" vertical="center" wrapText="1"/>
      <protection/>
    </xf>
    <xf numFmtId="2" fontId="13" fillId="40" borderId="0" xfId="77" applyNumberFormat="1" applyFont="1" applyFill="1" applyBorder="1" applyAlignment="1" applyProtection="1">
      <alignment horizontal="center" vertical="center" wrapText="1"/>
      <protection/>
    </xf>
    <xf numFmtId="2" fontId="13" fillId="40" borderId="0" xfId="77" applyNumberFormat="1" applyFont="1" applyFill="1" applyBorder="1" applyAlignment="1" applyProtection="1">
      <alignment horizontal="left" vertical="center"/>
      <protection/>
    </xf>
    <xf numFmtId="2" fontId="13" fillId="40" borderId="0" xfId="77" applyNumberFormat="1" applyFont="1" applyFill="1" applyBorder="1" applyAlignment="1" applyProtection="1">
      <alignment horizontal="left" vertical="center" wrapText="1"/>
      <protection/>
    </xf>
    <xf numFmtId="0" fontId="13" fillId="0" borderId="27" xfId="66" applyFont="1" applyFill="1" applyBorder="1" applyAlignment="1" applyProtection="1">
      <alignment horizontal="left" vertical="center" wrapText="1"/>
      <protection/>
    </xf>
    <xf numFmtId="0" fontId="13" fillId="0" borderId="0" xfId="66" applyFont="1" applyFill="1" applyBorder="1" applyAlignment="1" applyProtection="1">
      <alignment horizontal="left" vertical="center" wrapText="1"/>
      <protection/>
    </xf>
    <xf numFmtId="0" fontId="13" fillId="12" borderId="14" xfId="93" applyFont="1" applyFill="1" applyBorder="1" applyAlignment="1" applyProtection="1">
      <alignment horizontal="center" vertical="center"/>
      <protection/>
    </xf>
    <xf numFmtId="0" fontId="13" fillId="12" borderId="15" xfId="93" applyFont="1" applyFill="1" applyBorder="1" applyAlignment="1" applyProtection="1">
      <alignment horizontal="center" vertical="center"/>
      <protection/>
    </xf>
    <xf numFmtId="0" fontId="13" fillId="12" borderId="12" xfId="93" applyFont="1" applyFill="1" applyBorder="1" applyAlignment="1" applyProtection="1">
      <alignment horizontal="center" vertical="center"/>
      <protection/>
    </xf>
    <xf numFmtId="0" fontId="13" fillId="12" borderId="11" xfId="50" applyFont="1" applyFill="1" applyBorder="1" applyAlignment="1" applyProtection="1">
      <alignment horizontal="center" vertical="center"/>
      <protection/>
    </xf>
    <xf numFmtId="0" fontId="13" fillId="12" borderId="11" xfId="50" applyFont="1" applyFill="1" applyBorder="1" applyAlignment="1" applyProtection="1">
      <alignment horizontal="center" vertical="center" shrinkToFit="1"/>
      <protection/>
    </xf>
    <xf numFmtId="0" fontId="14" fillId="0" borderId="14" xfId="50" applyFont="1" applyFill="1" applyBorder="1" applyAlignment="1" applyProtection="1">
      <alignment horizontal="center" vertical="center"/>
      <protection/>
    </xf>
    <xf numFmtId="0" fontId="14" fillId="0" borderId="12" xfId="50" applyFont="1" applyFill="1" applyBorder="1" applyAlignment="1" applyProtection="1">
      <alignment horizontal="center" vertical="center"/>
      <protection/>
    </xf>
    <xf numFmtId="0" fontId="23" fillId="0" borderId="0" xfId="50" applyFont="1" applyAlignment="1" applyProtection="1">
      <alignment horizontal="left" vertical="center" indent="1"/>
      <protection/>
    </xf>
    <xf numFmtId="0" fontId="23" fillId="35" borderId="0" xfId="50" applyFont="1" applyFill="1" applyAlignment="1" applyProtection="1">
      <alignment horizontal="left" vertical="top" wrapText="1" indent="1"/>
      <protection locked="0"/>
    </xf>
    <xf numFmtId="49" fontId="99" fillId="35" borderId="0" xfId="50" applyNumberFormat="1" applyFont="1" applyFill="1" applyAlignment="1" applyProtection="1">
      <alignment horizontal="left" vertical="top" wrapText="1" indent="1"/>
      <protection locked="0"/>
    </xf>
    <xf numFmtId="49" fontId="23" fillId="35" borderId="0" xfId="50" applyNumberFormat="1" applyFont="1" applyFill="1" applyAlignment="1" applyProtection="1">
      <alignment horizontal="left" vertical="top" wrapText="1" indent="1"/>
      <protection locked="0"/>
    </xf>
    <xf numFmtId="0" fontId="23" fillId="0" borderId="14" xfId="62" applyFont="1" applyBorder="1" applyAlignment="1" applyProtection="1">
      <alignment horizontal="left" vertical="center" wrapText="1" indent="2"/>
      <protection/>
    </xf>
    <xf numFmtId="0" fontId="23" fillId="0" borderId="15" xfId="62" applyFont="1" applyBorder="1" applyAlignment="1" applyProtection="1">
      <alignment horizontal="left" vertical="center" wrapText="1" indent="2"/>
      <protection/>
    </xf>
    <xf numFmtId="0" fontId="23" fillId="0" borderId="12" xfId="62" applyFont="1" applyBorder="1" applyAlignment="1" applyProtection="1">
      <alignment horizontal="left" vertical="center" wrapText="1" indent="2"/>
      <protection/>
    </xf>
    <xf numFmtId="0" fontId="23" fillId="0" borderId="14" xfId="64" applyFont="1" applyBorder="1" applyAlignment="1" applyProtection="1">
      <alignment horizontal="left" vertical="center" indent="1"/>
      <protection/>
    </xf>
    <xf numFmtId="0" fontId="23" fillId="0" borderId="12" xfId="64" applyFont="1" applyBorder="1" applyAlignment="1" applyProtection="1">
      <alignment horizontal="left" vertical="center" indent="1"/>
      <protection/>
    </xf>
    <xf numFmtId="0" fontId="22" fillId="0" borderId="0" xfId="62" applyFont="1" applyAlignment="1" applyProtection="1">
      <alignment horizontal="left" vertical="center" indent="1"/>
      <protection/>
    </xf>
    <xf numFmtId="0" fontId="23" fillId="33" borderId="0" xfId="62" applyFont="1" applyFill="1" applyBorder="1" applyAlignment="1" applyProtection="1">
      <alignment horizontal="left" vertical="center" wrapText="1" indent="1"/>
      <protection/>
    </xf>
    <xf numFmtId="0" fontId="23" fillId="0" borderId="11" xfId="62" applyFont="1" applyBorder="1" applyAlignment="1" applyProtection="1">
      <alignment horizontal="right" vertical="center" wrapText="1" indent="1"/>
      <protection/>
    </xf>
    <xf numFmtId="0" fontId="23" fillId="0" borderId="11" xfId="62" applyFont="1" applyBorder="1" applyAlignment="1" applyProtection="1">
      <alignment horizontal="right" vertical="center" indent="1"/>
      <protection/>
    </xf>
    <xf numFmtId="0" fontId="22" fillId="38" borderId="11" xfId="62" applyFont="1" applyFill="1" applyBorder="1" applyAlignment="1" applyProtection="1">
      <alignment horizontal="center" vertical="center" wrapText="1"/>
      <protection/>
    </xf>
    <xf numFmtId="0" fontId="22" fillId="38" borderId="11" xfId="64" applyFont="1" applyFill="1" applyBorder="1" applyAlignment="1" applyProtection="1">
      <alignment horizontal="center" vertical="center"/>
      <protection/>
    </xf>
    <xf numFmtId="0" fontId="22" fillId="0" borderId="27" xfId="93" applyFont="1" applyFill="1" applyBorder="1" applyAlignment="1" applyProtection="1">
      <alignment horizontal="left" vertical="center" wrapText="1" indent="1"/>
      <protection/>
    </xf>
    <xf numFmtId="0" fontId="22" fillId="0" borderId="0" xfId="93" applyFont="1" applyFill="1" applyBorder="1" applyAlignment="1" applyProtection="1">
      <alignment horizontal="left" vertical="center" wrapText="1" inden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2" fillId="0" borderId="15" xfId="93" applyFont="1" applyFill="1" applyBorder="1" applyAlignment="1" applyProtection="1">
      <alignment horizontal="left" vertical="center" inden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0" fontId="4" fillId="0" borderId="27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84" fillId="0" borderId="0" xfId="50" applyFont="1" applyAlignment="1" applyProtection="1">
      <alignment horizontal="left" vertical="center"/>
      <protection/>
    </xf>
    <xf numFmtId="0" fontId="4" fillId="0" borderId="27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4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17</xdr:row>
      <xdr:rowOff>66675</xdr:rowOff>
    </xdr:from>
    <xdr:to>
      <xdr:col>1</xdr:col>
      <xdr:colOff>962025</xdr:colOff>
      <xdr:row>22</xdr:row>
      <xdr:rowOff>276225</xdr:rowOff>
    </xdr:to>
    <xdr:grpSp>
      <xdr:nvGrpSpPr>
        <xdr:cNvPr id="3" name="กลุ่ม 1"/>
        <xdr:cNvGrpSpPr>
          <a:grpSpLocks/>
        </xdr:cNvGrpSpPr>
      </xdr:nvGrpSpPr>
      <xdr:grpSpPr>
        <a:xfrm>
          <a:off x="1114425" y="5524500"/>
          <a:ext cx="219075" cy="1733550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958807" y="5610225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958807" y="5915386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958807" y="6220981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948962" y="6526142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948962" y="6821753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948962" y="7127349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9"/>
  <sheetViews>
    <sheetView tabSelected="1" zoomScaleSheetLayoutView="110" workbookViewId="0" topLeftCell="A1">
      <selection activeCell="Q16" sqref="Q16"/>
    </sheetView>
  </sheetViews>
  <sheetFormatPr defaultColWidth="9.140625" defaultRowHeight="15"/>
  <cols>
    <col min="1" max="1" width="5.57421875" style="182" customWidth="1"/>
    <col min="2" max="2" width="47.28125" style="164" customWidth="1"/>
    <col min="3" max="3" width="6.421875" style="124" customWidth="1"/>
    <col min="4" max="5" width="6.7109375" style="124" customWidth="1"/>
    <col min="6" max="10" width="5.140625" style="125" customWidth="1"/>
    <col min="11" max="11" width="8.8515625" style="125" customWidth="1"/>
    <col min="12" max="12" width="9.140625" style="169" customWidth="1"/>
    <col min="13" max="13" width="3.7109375" style="169" customWidth="1"/>
    <col min="14" max="14" width="9.57421875" style="169" customWidth="1"/>
    <col min="15" max="16384" width="9.00390625" style="123" customWidth="1"/>
  </cols>
  <sheetData>
    <row r="1" spans="1:14" ht="20.25">
      <c r="A1" s="181"/>
      <c r="B1" s="163"/>
      <c r="C1" s="337" t="s">
        <v>50</v>
      </c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2" spans="1:14" ht="20.25">
      <c r="A2" s="181"/>
      <c r="B2" s="163"/>
      <c r="C2" s="337" t="s">
        <v>121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ht="15.75" customHeight="1" thickBot="1">
      <c r="N3" s="170"/>
    </row>
    <row r="4" spans="1:14" ht="24" customHeight="1" thickTop="1">
      <c r="A4" s="343" t="s">
        <v>137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5"/>
    </row>
    <row r="5" spans="1:14" ht="24" customHeight="1">
      <c r="A5" s="329" t="s">
        <v>138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1"/>
    </row>
    <row r="6" spans="1:14" ht="24" customHeight="1" thickBot="1">
      <c r="A6" s="346" t="s">
        <v>111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8"/>
    </row>
    <row r="7" spans="1:14" ht="18" customHeight="1" thickTop="1">
      <c r="A7" s="18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</row>
    <row r="8" spans="1:14" s="128" customFormat="1" ht="20.25">
      <c r="A8" s="349" t="s">
        <v>39</v>
      </c>
      <c r="B8" s="349"/>
      <c r="C8" s="355" t="s">
        <v>98</v>
      </c>
      <c r="D8" s="332" t="s">
        <v>38</v>
      </c>
      <c r="E8" s="332" t="s">
        <v>109</v>
      </c>
      <c r="F8" s="117" t="s">
        <v>6</v>
      </c>
      <c r="G8" s="127"/>
      <c r="H8" s="127"/>
      <c r="I8" s="127"/>
      <c r="J8" s="127"/>
      <c r="K8" s="340" t="s">
        <v>2</v>
      </c>
      <c r="L8" s="341"/>
      <c r="M8" s="341"/>
      <c r="N8" s="342"/>
    </row>
    <row r="9" spans="1:14" s="128" customFormat="1" ht="17.25" customHeight="1">
      <c r="A9" s="349"/>
      <c r="B9" s="349"/>
      <c r="C9" s="356"/>
      <c r="D9" s="358"/>
      <c r="E9" s="333"/>
      <c r="F9" s="335">
        <v>1</v>
      </c>
      <c r="G9" s="335">
        <v>2</v>
      </c>
      <c r="H9" s="335">
        <v>3</v>
      </c>
      <c r="I9" s="335">
        <v>4</v>
      </c>
      <c r="J9" s="335">
        <v>5</v>
      </c>
      <c r="K9" s="171" t="s">
        <v>40</v>
      </c>
      <c r="L9" s="172" t="s">
        <v>97</v>
      </c>
      <c r="M9" s="338" t="s">
        <v>117</v>
      </c>
      <c r="N9" s="173" t="s">
        <v>41</v>
      </c>
    </row>
    <row r="10" spans="1:14" s="128" customFormat="1" ht="21.75" customHeight="1">
      <c r="A10" s="349"/>
      <c r="B10" s="349"/>
      <c r="C10" s="357"/>
      <c r="D10" s="359"/>
      <c r="E10" s="334"/>
      <c r="F10" s="336"/>
      <c r="G10" s="336"/>
      <c r="H10" s="336"/>
      <c r="I10" s="336"/>
      <c r="J10" s="336"/>
      <c r="K10" s="174" t="s">
        <v>42</v>
      </c>
      <c r="L10" s="175" t="s">
        <v>43</v>
      </c>
      <c r="M10" s="339"/>
      <c r="N10" s="176" t="s">
        <v>44</v>
      </c>
    </row>
    <row r="11" spans="1:14" s="135" customFormat="1" ht="24.75" customHeight="1">
      <c r="A11" s="360" t="s">
        <v>96</v>
      </c>
      <c r="B11" s="361"/>
      <c r="C11" s="130"/>
      <c r="D11" s="131">
        <f>SUM(D12)</f>
        <v>4</v>
      </c>
      <c r="E11" s="208">
        <f>D11*100/D15</f>
        <v>57.142857142857146</v>
      </c>
      <c r="F11" s="132"/>
      <c r="G11" s="132"/>
      <c r="H11" s="132"/>
      <c r="I11" s="132"/>
      <c r="J11" s="132"/>
      <c r="K11" s="132"/>
      <c r="L11" s="133" t="e">
        <f>N12*E15/E11</f>
        <v>#DIV/0!</v>
      </c>
      <c r="M11" s="210" t="e">
        <f>L11</f>
        <v>#DIV/0!</v>
      </c>
      <c r="N11" s="134"/>
    </row>
    <row r="12" spans="1:14" s="137" customFormat="1" ht="44.25" customHeight="1">
      <c r="A12" s="308">
        <v>3.12</v>
      </c>
      <c r="B12" s="309" t="s">
        <v>129</v>
      </c>
      <c r="C12" s="310" t="s">
        <v>46</v>
      </c>
      <c r="D12" s="311">
        <v>4</v>
      </c>
      <c r="E12" s="140">
        <f>D12*100/D15</f>
        <v>57.142857142857146</v>
      </c>
      <c r="F12" s="318">
        <v>70</v>
      </c>
      <c r="G12" s="318">
        <v>75</v>
      </c>
      <c r="H12" s="318">
        <v>80</v>
      </c>
      <c r="I12" s="318">
        <v>85</v>
      </c>
      <c r="J12" s="318">
        <v>90</v>
      </c>
      <c r="K12" s="312" t="e">
        <f>'3.12'!J9</f>
        <v>#DIV/0!</v>
      </c>
      <c r="L12" s="313" t="e">
        <f>'3.12'!K9</f>
        <v>#DIV/0!</v>
      </c>
      <c r="M12" s="210" t="e">
        <f>L12</f>
        <v>#DIV/0!</v>
      </c>
      <c r="N12" s="314" t="e">
        <f>E12*L12/E15</f>
        <v>#DIV/0!</v>
      </c>
    </row>
    <row r="13" spans="1:14" s="128" customFormat="1" ht="24.75" customHeight="1">
      <c r="A13" s="352" t="s">
        <v>107</v>
      </c>
      <c r="B13" s="353"/>
      <c r="C13" s="141"/>
      <c r="D13" s="131">
        <f>SUM(D14:D14)</f>
        <v>3</v>
      </c>
      <c r="E13" s="208">
        <f>D13*100/D15</f>
        <v>42.857142857142854</v>
      </c>
      <c r="F13" s="132"/>
      <c r="G13" s="132"/>
      <c r="H13" s="132"/>
      <c r="I13" s="132"/>
      <c r="J13" s="132"/>
      <c r="K13" s="142"/>
      <c r="L13" s="133">
        <f>SUM(N14:N14)*E15/E13</f>
        <v>1</v>
      </c>
      <c r="M13" s="210">
        <f>L13</f>
        <v>1</v>
      </c>
      <c r="N13" s="134"/>
    </row>
    <row r="14" spans="1:14" s="137" customFormat="1" ht="58.5">
      <c r="A14" s="184">
        <v>4.2</v>
      </c>
      <c r="B14" s="165" t="s">
        <v>132</v>
      </c>
      <c r="C14" s="315" t="s">
        <v>45</v>
      </c>
      <c r="D14" s="311">
        <v>3</v>
      </c>
      <c r="E14" s="138">
        <f>D14*100/D15</f>
        <v>42.857142857142854</v>
      </c>
      <c r="F14" s="143">
        <v>1</v>
      </c>
      <c r="G14" s="209" t="s">
        <v>22</v>
      </c>
      <c r="H14" s="143">
        <v>2</v>
      </c>
      <c r="I14" s="209" t="s">
        <v>22</v>
      </c>
      <c r="J14" s="143">
        <v>3</v>
      </c>
      <c r="K14" s="138">
        <f>'4.2 (ระดับหน่วยงาน)'!D4</f>
        <v>0</v>
      </c>
      <c r="L14" s="139">
        <f>'4.2 (ระดับหน่วยงาน)'!D6</f>
        <v>1</v>
      </c>
      <c r="M14" s="210">
        <f>L14</f>
        <v>1</v>
      </c>
      <c r="N14" s="136">
        <f>E14*L14/E15</f>
        <v>0.42857142857142855</v>
      </c>
    </row>
    <row r="15" spans="1:14" s="150" customFormat="1" ht="24" customHeight="1">
      <c r="A15" s="185"/>
      <c r="B15" s="166"/>
      <c r="C15" s="144" t="s">
        <v>47</v>
      </c>
      <c r="D15" s="145">
        <f>SUM(D11+D13)</f>
        <v>7</v>
      </c>
      <c r="E15" s="145">
        <f>SUM(E11+E13)</f>
        <v>100</v>
      </c>
      <c r="F15" s="146"/>
      <c r="G15" s="146"/>
      <c r="H15" s="146"/>
      <c r="I15" s="147"/>
      <c r="J15" s="147"/>
      <c r="K15" s="148"/>
      <c r="L15" s="350" t="s">
        <v>48</v>
      </c>
      <c r="M15" s="351"/>
      <c r="N15" s="149" t="e">
        <f>SUM(N12:N14)</f>
        <v>#DIV/0!</v>
      </c>
    </row>
    <row r="16" spans="1:14" s="150" customFormat="1" ht="24" customHeight="1">
      <c r="A16" s="186"/>
      <c r="B16" s="207" t="s">
        <v>108</v>
      </c>
      <c r="C16" s="188"/>
      <c r="D16" s="188"/>
      <c r="E16" s="188"/>
      <c r="F16" s="189"/>
      <c r="G16" s="189"/>
      <c r="H16" s="189"/>
      <c r="I16" s="190"/>
      <c r="J16" s="190"/>
      <c r="K16" s="191"/>
      <c r="L16" s="192"/>
      <c r="M16" s="198"/>
      <c r="N16" s="151"/>
    </row>
    <row r="17" spans="1:14" s="150" customFormat="1" ht="24" customHeight="1">
      <c r="A17" s="186"/>
      <c r="B17" s="206" t="s">
        <v>99</v>
      </c>
      <c r="C17" s="199"/>
      <c r="D17" s="199"/>
      <c r="E17" s="199"/>
      <c r="F17" s="189"/>
      <c r="G17" s="189"/>
      <c r="H17" s="189"/>
      <c r="I17" s="189"/>
      <c r="J17" s="189"/>
      <c r="K17" s="189"/>
      <c r="L17" s="200"/>
      <c r="M17" s="201"/>
      <c r="N17" s="151"/>
    </row>
    <row r="18" spans="1:14" s="150" customFormat="1" ht="24" customHeight="1">
      <c r="A18" s="186"/>
      <c r="B18" s="319" t="s">
        <v>140</v>
      </c>
      <c r="C18" s="202" t="s">
        <v>139</v>
      </c>
      <c r="D18" s="203"/>
      <c r="E18" s="203"/>
      <c r="F18" s="204"/>
      <c r="G18" s="197"/>
      <c r="H18" s="189"/>
      <c r="I18" s="189"/>
      <c r="J18" s="189"/>
      <c r="K18" s="189"/>
      <c r="L18" s="200"/>
      <c r="M18" s="201"/>
      <c r="N18" s="151"/>
    </row>
    <row r="19" spans="1:14" s="150" customFormat="1" ht="24" customHeight="1">
      <c r="A19" s="186"/>
      <c r="B19" s="193" t="s">
        <v>112</v>
      </c>
      <c r="C19" s="202" t="s">
        <v>100</v>
      </c>
      <c r="D19" s="203"/>
      <c r="E19" s="203"/>
      <c r="F19" s="204"/>
      <c r="G19" s="197"/>
      <c r="H19" s="189"/>
      <c r="I19" s="189"/>
      <c r="J19" s="189"/>
      <c r="K19" s="189"/>
      <c r="L19" s="200"/>
      <c r="M19" s="201"/>
      <c r="N19" s="151"/>
    </row>
    <row r="20" spans="1:14" s="150" customFormat="1" ht="24" customHeight="1">
      <c r="A20" s="186"/>
      <c r="B20" s="194" t="s">
        <v>113</v>
      </c>
      <c r="C20" s="205" t="s">
        <v>101</v>
      </c>
      <c r="D20" s="204"/>
      <c r="E20" s="204"/>
      <c r="F20" s="204"/>
      <c r="G20" s="204"/>
      <c r="H20" s="189"/>
      <c r="I20" s="189"/>
      <c r="J20" s="189"/>
      <c r="K20" s="189"/>
      <c r="L20" s="200"/>
      <c r="M20" s="201"/>
      <c r="N20" s="151"/>
    </row>
    <row r="21" spans="1:14" s="135" customFormat="1" ht="24" customHeight="1">
      <c r="A21" s="186"/>
      <c r="B21" s="195" t="s">
        <v>114</v>
      </c>
      <c r="C21" s="196" t="s">
        <v>102</v>
      </c>
      <c r="D21" s="197"/>
      <c r="E21" s="197"/>
      <c r="F21" s="197"/>
      <c r="G21" s="197"/>
      <c r="H21" s="189"/>
      <c r="I21" s="189"/>
      <c r="J21" s="189"/>
      <c r="K21" s="189"/>
      <c r="L21" s="200"/>
      <c r="M21" s="201"/>
      <c r="N21" s="151"/>
    </row>
    <row r="22" spans="1:14" s="135" customFormat="1" ht="24" customHeight="1">
      <c r="A22" s="186"/>
      <c r="B22" s="211" t="s">
        <v>115</v>
      </c>
      <c r="C22" s="196" t="s">
        <v>104</v>
      </c>
      <c r="D22" s="197"/>
      <c r="E22" s="197"/>
      <c r="F22" s="189"/>
      <c r="G22" s="189"/>
      <c r="H22" s="189"/>
      <c r="I22" s="189"/>
      <c r="J22" s="189"/>
      <c r="K22" s="189"/>
      <c r="L22" s="200"/>
      <c r="M22" s="201"/>
      <c r="N22" s="151"/>
    </row>
    <row r="23" spans="1:14" s="135" customFormat="1" ht="24" customHeight="1">
      <c r="A23" s="186"/>
      <c r="B23" s="212" t="s">
        <v>116</v>
      </c>
      <c r="C23" s="196" t="s">
        <v>103</v>
      </c>
      <c r="D23" s="197"/>
      <c r="E23" s="197"/>
      <c r="F23" s="189"/>
      <c r="G23" s="189"/>
      <c r="H23" s="189"/>
      <c r="I23" s="189"/>
      <c r="J23" s="189"/>
      <c r="K23" s="189"/>
      <c r="L23" s="200"/>
      <c r="M23" s="201"/>
      <c r="N23" s="151"/>
    </row>
    <row r="24" spans="1:14" s="129" customFormat="1" ht="20.25">
      <c r="A24" s="187"/>
      <c r="B24" s="167"/>
      <c r="C24" s="153"/>
      <c r="D24" s="153"/>
      <c r="E24" s="153"/>
      <c r="F24" s="152"/>
      <c r="G24" s="152"/>
      <c r="H24" s="152"/>
      <c r="I24" s="152"/>
      <c r="J24" s="152"/>
      <c r="K24" s="152"/>
      <c r="L24" s="177"/>
      <c r="M24" s="178"/>
      <c r="N24" s="177"/>
    </row>
    <row r="25" spans="1:14" s="129" customFormat="1" ht="20.25">
      <c r="A25" s="187"/>
      <c r="B25" s="167"/>
      <c r="C25" s="153"/>
      <c r="D25" s="153"/>
      <c r="E25" s="153"/>
      <c r="F25" s="152"/>
      <c r="G25" s="152"/>
      <c r="H25" s="152"/>
      <c r="I25" s="152"/>
      <c r="J25" s="152"/>
      <c r="K25" s="152"/>
      <c r="L25" s="177"/>
      <c r="M25" s="178"/>
      <c r="N25" s="177"/>
    </row>
    <row r="26" spans="2:14" ht="20.25">
      <c r="B26" s="168"/>
      <c r="C26" s="154"/>
      <c r="D26" s="154"/>
      <c r="E26" s="154"/>
      <c r="F26" s="155"/>
      <c r="G26" s="155"/>
      <c r="H26" s="155"/>
      <c r="I26" s="155"/>
      <c r="J26" s="155"/>
      <c r="K26" s="155"/>
      <c r="L26" s="178"/>
      <c r="M26" s="178"/>
      <c r="N26" s="178"/>
    </row>
    <row r="27" spans="3:14" ht="20.25">
      <c r="C27" s="156"/>
      <c r="D27" s="156"/>
      <c r="E27" s="156"/>
      <c r="F27" s="157"/>
      <c r="G27" s="157"/>
      <c r="H27" s="157"/>
      <c r="I27" s="157"/>
      <c r="J27" s="157"/>
      <c r="K27" s="157"/>
      <c r="L27" s="179"/>
      <c r="M27" s="179"/>
      <c r="N27" s="179"/>
    </row>
    <row r="28" spans="3:14" ht="20.25">
      <c r="C28" s="156"/>
      <c r="D28" s="156"/>
      <c r="E28" s="156"/>
      <c r="F28" s="157"/>
      <c r="G28" s="157"/>
      <c r="H28" s="157"/>
      <c r="I28" s="157"/>
      <c r="J28" s="157"/>
      <c r="K28" s="157"/>
      <c r="L28" s="179"/>
      <c r="M28" s="179"/>
      <c r="N28" s="179"/>
    </row>
    <row r="29" spans="3:14" ht="20.25">
      <c r="C29" s="156"/>
      <c r="D29" s="156"/>
      <c r="E29" s="156"/>
      <c r="F29" s="157"/>
      <c r="G29" s="157"/>
      <c r="H29" s="157"/>
      <c r="I29" s="157"/>
      <c r="J29" s="157"/>
      <c r="K29" s="157"/>
      <c r="L29" s="179"/>
      <c r="M29" s="179"/>
      <c r="N29" s="179"/>
    </row>
    <row r="30" spans="3:14" ht="20.25">
      <c r="C30" s="156"/>
      <c r="D30" s="156"/>
      <c r="E30" s="156"/>
      <c r="F30" s="157"/>
      <c r="G30" s="157"/>
      <c r="H30" s="157"/>
      <c r="I30" s="157"/>
      <c r="J30" s="157"/>
      <c r="K30" s="157"/>
      <c r="L30" s="179"/>
      <c r="M30" s="179"/>
      <c r="N30" s="179"/>
    </row>
    <row r="31" spans="3:14" ht="20.25">
      <c r="C31" s="156"/>
      <c r="D31" s="156"/>
      <c r="E31" s="156"/>
      <c r="F31" s="157"/>
      <c r="G31" s="157"/>
      <c r="H31" s="157"/>
      <c r="I31" s="157"/>
      <c r="J31" s="157"/>
      <c r="K31" s="157"/>
      <c r="L31" s="179"/>
      <c r="M31" s="179"/>
      <c r="N31" s="179"/>
    </row>
    <row r="32" spans="3:14" ht="20.25">
      <c r="C32" s="156"/>
      <c r="D32" s="156"/>
      <c r="E32" s="156"/>
      <c r="F32" s="157"/>
      <c r="G32" s="157"/>
      <c r="H32" s="157"/>
      <c r="I32" s="157"/>
      <c r="J32" s="157"/>
      <c r="K32" s="157"/>
      <c r="L32" s="179"/>
      <c r="M32" s="179"/>
      <c r="N32" s="179"/>
    </row>
    <row r="33" spans="3:14" ht="20.25">
      <c r="C33" s="156"/>
      <c r="D33" s="156"/>
      <c r="E33" s="156"/>
      <c r="F33" s="157"/>
      <c r="G33" s="157"/>
      <c r="H33" s="157"/>
      <c r="I33" s="157"/>
      <c r="J33" s="157"/>
      <c r="K33" s="157"/>
      <c r="L33" s="179"/>
      <c r="M33" s="179"/>
      <c r="N33" s="179"/>
    </row>
    <row r="34" spans="3:14" ht="20.25">
      <c r="C34" s="156"/>
      <c r="D34" s="156"/>
      <c r="E34" s="156"/>
      <c r="F34" s="157"/>
      <c r="G34" s="157"/>
      <c r="H34" s="157"/>
      <c r="I34" s="157"/>
      <c r="J34" s="157"/>
      <c r="K34" s="157"/>
      <c r="L34" s="179"/>
      <c r="M34" s="179"/>
      <c r="N34" s="179"/>
    </row>
    <row r="35" spans="1:218" s="126" customFormat="1" ht="20.25">
      <c r="A35" s="182"/>
      <c r="B35" s="164"/>
      <c r="C35" s="156"/>
      <c r="D35" s="156"/>
      <c r="E35" s="156"/>
      <c r="F35" s="157"/>
      <c r="G35" s="157"/>
      <c r="H35" s="157"/>
      <c r="I35" s="157"/>
      <c r="J35" s="157"/>
      <c r="K35" s="180"/>
      <c r="L35" s="179"/>
      <c r="M35" s="179"/>
      <c r="N35" s="179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</row>
    <row r="36" spans="1:218" s="126" customFormat="1" ht="20.25">
      <c r="A36" s="182"/>
      <c r="B36" s="164"/>
      <c r="C36" s="156"/>
      <c r="D36" s="156"/>
      <c r="E36" s="156"/>
      <c r="F36" s="157"/>
      <c r="G36" s="157"/>
      <c r="H36" s="157"/>
      <c r="I36" s="157"/>
      <c r="J36" s="157"/>
      <c r="K36" s="180"/>
      <c r="L36" s="179"/>
      <c r="M36" s="179"/>
      <c r="N36" s="179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3"/>
      <c r="HF36" s="123"/>
      <c r="HG36" s="123"/>
      <c r="HH36" s="123"/>
      <c r="HI36" s="123"/>
      <c r="HJ36" s="123"/>
    </row>
    <row r="37" spans="3:14" ht="20.25">
      <c r="C37" s="156"/>
      <c r="D37" s="156"/>
      <c r="E37" s="156"/>
      <c r="F37" s="157"/>
      <c r="G37" s="157"/>
      <c r="H37" s="157"/>
      <c r="I37" s="157"/>
      <c r="J37" s="157"/>
      <c r="K37" s="157"/>
      <c r="L37" s="179"/>
      <c r="M37" s="179"/>
      <c r="N37" s="179"/>
    </row>
    <row r="38" spans="3:14" ht="20.25">
      <c r="C38" s="156"/>
      <c r="D38" s="156"/>
      <c r="E38" s="156"/>
      <c r="F38" s="157"/>
      <c r="G38" s="157"/>
      <c r="H38" s="157"/>
      <c r="I38" s="157"/>
      <c r="J38" s="157"/>
      <c r="K38" s="157"/>
      <c r="L38" s="179"/>
      <c r="M38" s="179"/>
      <c r="N38" s="179"/>
    </row>
    <row r="39" spans="3:14" ht="20.25">
      <c r="C39" s="156"/>
      <c r="D39" s="156"/>
      <c r="E39" s="156"/>
      <c r="F39" s="157"/>
      <c r="G39" s="157"/>
      <c r="H39" s="157"/>
      <c r="I39" s="157"/>
      <c r="J39" s="157"/>
      <c r="K39" s="157"/>
      <c r="L39" s="179"/>
      <c r="M39" s="179"/>
      <c r="N39" s="179"/>
    </row>
    <row r="40" spans="3:14" ht="20.25">
      <c r="C40" s="156"/>
      <c r="D40" s="156"/>
      <c r="E40" s="156"/>
      <c r="F40" s="157"/>
      <c r="G40" s="157"/>
      <c r="H40" s="157"/>
      <c r="I40" s="157"/>
      <c r="J40" s="157"/>
      <c r="K40" s="157"/>
      <c r="L40" s="179"/>
      <c r="M40" s="179"/>
      <c r="N40" s="179"/>
    </row>
    <row r="41" spans="3:14" ht="20.25">
      <c r="C41" s="156"/>
      <c r="D41" s="156"/>
      <c r="E41" s="156"/>
      <c r="F41" s="157"/>
      <c r="G41" s="157"/>
      <c r="H41" s="157"/>
      <c r="I41" s="157"/>
      <c r="J41" s="157"/>
      <c r="K41" s="157"/>
      <c r="L41" s="179"/>
      <c r="M41" s="179"/>
      <c r="N41" s="179"/>
    </row>
    <row r="42" spans="3:14" ht="20.25">
      <c r="C42" s="156"/>
      <c r="D42" s="156"/>
      <c r="E42" s="156"/>
      <c r="F42" s="157"/>
      <c r="G42" s="157"/>
      <c r="H42" s="157"/>
      <c r="I42" s="157"/>
      <c r="J42" s="157"/>
      <c r="K42" s="157"/>
      <c r="L42" s="179"/>
      <c r="M42" s="179"/>
      <c r="N42" s="179"/>
    </row>
    <row r="43" spans="3:14" ht="20.25">
      <c r="C43" s="156"/>
      <c r="D43" s="156"/>
      <c r="E43" s="156"/>
      <c r="F43" s="157"/>
      <c r="G43" s="157"/>
      <c r="H43" s="157"/>
      <c r="I43" s="157"/>
      <c r="J43" s="157"/>
      <c r="K43" s="157"/>
      <c r="L43" s="179"/>
      <c r="M43" s="179"/>
      <c r="N43" s="179"/>
    </row>
    <row r="44" spans="3:14" ht="20.25">
      <c r="C44" s="156"/>
      <c r="D44" s="156"/>
      <c r="E44" s="156"/>
      <c r="F44" s="157"/>
      <c r="G44" s="157"/>
      <c r="H44" s="157"/>
      <c r="I44" s="157"/>
      <c r="J44" s="157"/>
      <c r="K44" s="157"/>
      <c r="L44" s="179"/>
      <c r="M44" s="179"/>
      <c r="N44" s="179"/>
    </row>
    <row r="45" spans="3:14" ht="20.25">
      <c r="C45" s="156"/>
      <c r="D45" s="156"/>
      <c r="E45" s="156"/>
      <c r="F45" s="157"/>
      <c r="G45" s="157"/>
      <c r="H45" s="157"/>
      <c r="I45" s="157"/>
      <c r="J45" s="157"/>
      <c r="K45" s="157"/>
      <c r="L45" s="179"/>
      <c r="M45" s="179"/>
      <c r="N45" s="179"/>
    </row>
    <row r="46" spans="3:14" ht="20.25">
      <c r="C46" s="156"/>
      <c r="D46" s="156"/>
      <c r="E46" s="156"/>
      <c r="F46" s="157"/>
      <c r="G46" s="157"/>
      <c r="H46" s="157"/>
      <c r="I46" s="157"/>
      <c r="J46" s="157"/>
      <c r="K46" s="157"/>
      <c r="L46" s="179"/>
      <c r="M46" s="179"/>
      <c r="N46" s="179"/>
    </row>
    <row r="47" spans="3:14" ht="20.25">
      <c r="C47" s="156"/>
      <c r="D47" s="156"/>
      <c r="E47" s="156"/>
      <c r="F47" s="157"/>
      <c r="G47" s="157"/>
      <c r="H47" s="157"/>
      <c r="I47" s="157"/>
      <c r="J47" s="157"/>
      <c r="K47" s="157"/>
      <c r="L47" s="179"/>
      <c r="M47" s="179"/>
      <c r="N47" s="179"/>
    </row>
    <row r="48" spans="3:14" ht="20.25">
      <c r="C48" s="156"/>
      <c r="D48" s="156"/>
      <c r="E48" s="156"/>
      <c r="F48" s="157"/>
      <c r="G48" s="157"/>
      <c r="H48" s="157"/>
      <c r="I48" s="157"/>
      <c r="J48" s="157"/>
      <c r="K48" s="157"/>
      <c r="L48" s="179"/>
      <c r="M48" s="179"/>
      <c r="N48" s="179"/>
    </row>
    <row r="49" spans="3:14" ht="20.25">
      <c r="C49" s="156"/>
      <c r="D49" s="156"/>
      <c r="E49" s="156"/>
      <c r="F49" s="157"/>
      <c r="G49" s="157"/>
      <c r="H49" s="157"/>
      <c r="I49" s="157"/>
      <c r="J49" s="157"/>
      <c r="K49" s="157"/>
      <c r="L49" s="179"/>
      <c r="M49" s="179"/>
      <c r="N49" s="179"/>
    </row>
    <row r="50" spans="3:14" ht="20.25">
      <c r="C50" s="156"/>
      <c r="D50" s="156"/>
      <c r="E50" s="156"/>
      <c r="F50" s="157"/>
      <c r="G50" s="157"/>
      <c r="H50" s="157"/>
      <c r="I50" s="157"/>
      <c r="J50" s="157"/>
      <c r="K50" s="157"/>
      <c r="L50" s="179"/>
      <c r="M50" s="179"/>
      <c r="N50" s="179"/>
    </row>
    <row r="51" spans="3:14" ht="20.25">
      <c r="C51" s="156"/>
      <c r="D51" s="156"/>
      <c r="E51" s="156"/>
      <c r="F51" s="157"/>
      <c r="G51" s="157"/>
      <c r="H51" s="157"/>
      <c r="I51" s="157"/>
      <c r="J51" s="157"/>
      <c r="K51" s="157"/>
      <c r="L51" s="179"/>
      <c r="M51" s="179"/>
      <c r="N51" s="179"/>
    </row>
    <row r="52" spans="3:14" ht="20.25">
      <c r="C52" s="156"/>
      <c r="D52" s="156"/>
      <c r="E52" s="156"/>
      <c r="F52" s="157"/>
      <c r="G52" s="157"/>
      <c r="H52" s="157"/>
      <c r="I52" s="157"/>
      <c r="J52" s="157"/>
      <c r="K52" s="157"/>
      <c r="L52" s="179"/>
      <c r="M52" s="179"/>
      <c r="N52" s="179"/>
    </row>
    <row r="53" spans="3:14" ht="20.25">
      <c r="C53" s="156"/>
      <c r="D53" s="156"/>
      <c r="E53" s="156"/>
      <c r="F53" s="157"/>
      <c r="G53" s="157"/>
      <c r="H53" s="157"/>
      <c r="I53" s="157"/>
      <c r="J53" s="157"/>
      <c r="K53" s="157"/>
      <c r="L53" s="179"/>
      <c r="M53" s="179"/>
      <c r="N53" s="179"/>
    </row>
    <row r="54" spans="3:14" ht="20.25">
      <c r="C54" s="156"/>
      <c r="D54" s="156"/>
      <c r="E54" s="156"/>
      <c r="F54" s="157"/>
      <c r="G54" s="157"/>
      <c r="H54" s="157"/>
      <c r="I54" s="157"/>
      <c r="J54" s="157"/>
      <c r="K54" s="157"/>
      <c r="L54" s="179"/>
      <c r="M54" s="179"/>
      <c r="N54" s="179"/>
    </row>
    <row r="55" spans="3:14" ht="20.25">
      <c r="C55" s="156"/>
      <c r="D55" s="156"/>
      <c r="E55" s="156"/>
      <c r="F55" s="157"/>
      <c r="G55" s="157"/>
      <c r="H55" s="157"/>
      <c r="I55" s="157"/>
      <c r="J55" s="157"/>
      <c r="K55" s="157"/>
      <c r="L55" s="179"/>
      <c r="M55" s="179"/>
      <c r="N55" s="179"/>
    </row>
    <row r="56" spans="3:14" ht="20.25">
      <c r="C56" s="156"/>
      <c r="D56" s="156"/>
      <c r="E56" s="156"/>
      <c r="F56" s="157"/>
      <c r="G56" s="157"/>
      <c r="H56" s="157"/>
      <c r="I56" s="157"/>
      <c r="J56" s="157"/>
      <c r="K56" s="157"/>
      <c r="L56" s="179"/>
      <c r="M56" s="179"/>
      <c r="N56" s="179"/>
    </row>
    <row r="57" spans="3:14" ht="20.25">
      <c r="C57" s="156"/>
      <c r="D57" s="156"/>
      <c r="E57" s="156"/>
      <c r="F57" s="157"/>
      <c r="G57" s="157"/>
      <c r="H57" s="157"/>
      <c r="I57" s="157"/>
      <c r="J57" s="157"/>
      <c r="K57" s="157"/>
      <c r="L57" s="179"/>
      <c r="M57" s="179"/>
      <c r="N57" s="179"/>
    </row>
    <row r="58" spans="3:14" ht="20.25">
      <c r="C58" s="156"/>
      <c r="D58" s="156"/>
      <c r="E58" s="156"/>
      <c r="F58" s="157"/>
      <c r="G58" s="157"/>
      <c r="H58" s="157"/>
      <c r="I58" s="157"/>
      <c r="J58" s="157"/>
      <c r="K58" s="157"/>
      <c r="L58" s="179"/>
      <c r="M58" s="179"/>
      <c r="N58" s="179"/>
    </row>
    <row r="59" spans="3:14" ht="20.25">
      <c r="C59" s="156"/>
      <c r="D59" s="156"/>
      <c r="E59" s="156"/>
      <c r="F59" s="157"/>
      <c r="G59" s="157"/>
      <c r="H59" s="157"/>
      <c r="I59" s="157"/>
      <c r="J59" s="157"/>
      <c r="K59" s="157"/>
      <c r="L59" s="179"/>
      <c r="M59" s="179"/>
      <c r="N59" s="179"/>
    </row>
    <row r="60" spans="3:14" ht="20.25">
      <c r="C60" s="156"/>
      <c r="D60" s="156"/>
      <c r="E60" s="156"/>
      <c r="F60" s="157"/>
      <c r="G60" s="157"/>
      <c r="H60" s="157"/>
      <c r="I60" s="157"/>
      <c r="J60" s="157"/>
      <c r="K60" s="157"/>
      <c r="L60" s="179"/>
      <c r="M60" s="179"/>
      <c r="N60" s="179"/>
    </row>
    <row r="61" spans="3:14" ht="20.25">
      <c r="C61" s="156"/>
      <c r="D61" s="156"/>
      <c r="E61" s="156"/>
      <c r="F61" s="157"/>
      <c r="G61" s="157"/>
      <c r="H61" s="157"/>
      <c r="I61" s="157"/>
      <c r="J61" s="157"/>
      <c r="K61" s="157"/>
      <c r="L61" s="179"/>
      <c r="M61" s="179"/>
      <c r="N61" s="179"/>
    </row>
    <row r="62" spans="3:14" ht="20.25">
      <c r="C62" s="156"/>
      <c r="D62" s="156"/>
      <c r="E62" s="156"/>
      <c r="F62" s="157"/>
      <c r="G62" s="157"/>
      <c r="H62" s="157"/>
      <c r="I62" s="157"/>
      <c r="J62" s="157"/>
      <c r="K62" s="157"/>
      <c r="L62" s="179"/>
      <c r="M62" s="179"/>
      <c r="N62" s="179"/>
    </row>
    <row r="63" spans="3:14" ht="20.25">
      <c r="C63" s="156"/>
      <c r="D63" s="156"/>
      <c r="E63" s="156"/>
      <c r="F63" s="157"/>
      <c r="G63" s="157"/>
      <c r="H63" s="157"/>
      <c r="I63" s="157"/>
      <c r="J63" s="157"/>
      <c r="K63" s="157"/>
      <c r="L63" s="179"/>
      <c r="M63" s="179"/>
      <c r="N63" s="179"/>
    </row>
    <row r="64" spans="3:14" ht="20.25">
      <c r="C64" s="156"/>
      <c r="D64" s="156"/>
      <c r="E64" s="156"/>
      <c r="F64" s="157"/>
      <c r="G64" s="157"/>
      <c r="H64" s="157"/>
      <c r="I64" s="157"/>
      <c r="J64" s="157"/>
      <c r="K64" s="157"/>
      <c r="L64" s="179"/>
      <c r="M64" s="179"/>
      <c r="N64" s="179"/>
    </row>
    <row r="65" spans="3:14" ht="20.25">
      <c r="C65" s="156"/>
      <c r="D65" s="156"/>
      <c r="E65" s="156"/>
      <c r="F65" s="157"/>
      <c r="G65" s="157"/>
      <c r="H65" s="157"/>
      <c r="I65" s="157"/>
      <c r="J65" s="157"/>
      <c r="K65" s="157"/>
      <c r="L65" s="179"/>
      <c r="M65" s="179"/>
      <c r="N65" s="179"/>
    </row>
    <row r="66" spans="3:14" ht="20.25">
      <c r="C66" s="156"/>
      <c r="D66" s="156"/>
      <c r="E66" s="156"/>
      <c r="F66" s="157"/>
      <c r="G66" s="157"/>
      <c r="H66" s="157"/>
      <c r="I66" s="157"/>
      <c r="J66" s="157"/>
      <c r="K66" s="157"/>
      <c r="L66" s="179"/>
      <c r="M66" s="179"/>
      <c r="N66" s="179"/>
    </row>
    <row r="67" spans="3:14" ht="20.25">
      <c r="C67" s="156"/>
      <c r="D67" s="156"/>
      <c r="E67" s="156"/>
      <c r="F67" s="157"/>
      <c r="G67" s="157"/>
      <c r="H67" s="157"/>
      <c r="I67" s="157"/>
      <c r="J67" s="157"/>
      <c r="K67" s="157"/>
      <c r="L67" s="179"/>
      <c r="M67" s="179"/>
      <c r="N67" s="179"/>
    </row>
    <row r="68" spans="3:14" ht="20.25">
      <c r="C68" s="156"/>
      <c r="D68" s="156"/>
      <c r="E68" s="156"/>
      <c r="F68" s="157"/>
      <c r="G68" s="157"/>
      <c r="H68" s="157"/>
      <c r="I68" s="157"/>
      <c r="J68" s="157"/>
      <c r="K68" s="157"/>
      <c r="L68" s="179"/>
      <c r="M68" s="179"/>
      <c r="N68" s="179"/>
    </row>
    <row r="69" spans="3:14" ht="20.25">
      <c r="C69" s="156"/>
      <c r="D69" s="156"/>
      <c r="E69" s="156"/>
      <c r="F69" s="157"/>
      <c r="G69" s="157"/>
      <c r="H69" s="157"/>
      <c r="I69" s="157"/>
      <c r="J69" s="157"/>
      <c r="K69" s="157"/>
      <c r="L69" s="179"/>
      <c r="M69" s="179"/>
      <c r="N69" s="179"/>
    </row>
    <row r="70" spans="3:14" ht="20.25">
      <c r="C70" s="156"/>
      <c r="D70" s="156"/>
      <c r="E70" s="156"/>
      <c r="F70" s="157"/>
      <c r="G70" s="157"/>
      <c r="H70" s="157"/>
      <c r="I70" s="157"/>
      <c r="J70" s="157"/>
      <c r="K70" s="157"/>
      <c r="L70" s="179"/>
      <c r="M70" s="179"/>
      <c r="N70" s="179"/>
    </row>
    <row r="71" spans="3:14" ht="20.25">
      <c r="C71" s="156"/>
      <c r="D71" s="156"/>
      <c r="E71" s="156"/>
      <c r="F71" s="157"/>
      <c r="G71" s="157"/>
      <c r="H71" s="157"/>
      <c r="I71" s="157"/>
      <c r="J71" s="157"/>
      <c r="K71" s="157"/>
      <c r="L71" s="179"/>
      <c r="M71" s="179"/>
      <c r="N71" s="179"/>
    </row>
    <row r="72" spans="3:14" ht="20.25">
      <c r="C72" s="156"/>
      <c r="D72" s="156"/>
      <c r="E72" s="156"/>
      <c r="F72" s="157"/>
      <c r="G72" s="157"/>
      <c r="H72" s="157"/>
      <c r="I72" s="157"/>
      <c r="J72" s="157"/>
      <c r="K72" s="157"/>
      <c r="L72" s="179"/>
      <c r="M72" s="179"/>
      <c r="N72" s="179"/>
    </row>
    <row r="73" spans="3:14" ht="20.25">
      <c r="C73" s="156"/>
      <c r="D73" s="156"/>
      <c r="E73" s="156"/>
      <c r="F73" s="157"/>
      <c r="G73" s="157"/>
      <c r="H73" s="157"/>
      <c r="I73" s="157"/>
      <c r="J73" s="157"/>
      <c r="K73" s="157"/>
      <c r="L73" s="179"/>
      <c r="M73" s="179"/>
      <c r="N73" s="179"/>
    </row>
    <row r="74" spans="3:14" ht="20.25">
      <c r="C74" s="156"/>
      <c r="D74" s="156"/>
      <c r="E74" s="156"/>
      <c r="F74" s="157"/>
      <c r="G74" s="157"/>
      <c r="H74" s="157"/>
      <c r="I74" s="157"/>
      <c r="J74" s="157"/>
      <c r="K74" s="157"/>
      <c r="L74" s="179"/>
      <c r="M74" s="179"/>
      <c r="N74" s="179"/>
    </row>
    <row r="75" spans="3:14" ht="20.25">
      <c r="C75" s="156"/>
      <c r="D75" s="156"/>
      <c r="E75" s="156"/>
      <c r="F75" s="157"/>
      <c r="G75" s="157"/>
      <c r="H75" s="157"/>
      <c r="I75" s="157"/>
      <c r="J75" s="157"/>
      <c r="K75" s="157"/>
      <c r="L75" s="179"/>
      <c r="M75" s="179"/>
      <c r="N75" s="179"/>
    </row>
    <row r="76" spans="3:14" ht="20.25">
      <c r="C76" s="156"/>
      <c r="D76" s="156"/>
      <c r="E76" s="156"/>
      <c r="F76" s="157"/>
      <c r="G76" s="157"/>
      <c r="H76" s="157"/>
      <c r="I76" s="157"/>
      <c r="J76" s="157"/>
      <c r="K76" s="157"/>
      <c r="L76" s="179"/>
      <c r="M76" s="179"/>
      <c r="N76" s="179"/>
    </row>
    <row r="77" spans="3:14" ht="20.25">
      <c r="C77" s="156"/>
      <c r="D77" s="156"/>
      <c r="E77" s="156"/>
      <c r="F77" s="157"/>
      <c r="G77" s="157"/>
      <c r="H77" s="157"/>
      <c r="I77" s="157"/>
      <c r="J77" s="157"/>
      <c r="K77" s="157"/>
      <c r="L77" s="179"/>
      <c r="M77" s="179"/>
      <c r="N77" s="179"/>
    </row>
    <row r="78" spans="3:14" ht="20.25">
      <c r="C78" s="156"/>
      <c r="D78" s="156"/>
      <c r="E78" s="156"/>
      <c r="F78" s="157"/>
      <c r="G78" s="157"/>
      <c r="H78" s="157"/>
      <c r="I78" s="157"/>
      <c r="J78" s="157"/>
      <c r="K78" s="157"/>
      <c r="L78" s="179"/>
      <c r="M78" s="179"/>
      <c r="N78" s="179"/>
    </row>
    <row r="79" spans="3:14" ht="20.25">
      <c r="C79" s="156"/>
      <c r="D79" s="156"/>
      <c r="E79" s="156"/>
      <c r="F79" s="157"/>
      <c r="G79" s="157"/>
      <c r="H79" s="157"/>
      <c r="I79" s="157"/>
      <c r="J79" s="157"/>
      <c r="K79" s="157"/>
      <c r="L79" s="179"/>
      <c r="M79" s="179"/>
      <c r="N79" s="179"/>
    </row>
    <row r="80" spans="3:14" ht="20.25">
      <c r="C80" s="156"/>
      <c r="D80" s="156"/>
      <c r="E80" s="156"/>
      <c r="F80" s="157"/>
      <c r="G80" s="157"/>
      <c r="H80" s="157"/>
      <c r="I80" s="157"/>
      <c r="J80" s="157"/>
      <c r="K80" s="157"/>
      <c r="L80" s="179"/>
      <c r="M80" s="179"/>
      <c r="N80" s="179"/>
    </row>
    <row r="81" spans="3:14" ht="20.25">
      <c r="C81" s="156"/>
      <c r="D81" s="156"/>
      <c r="E81" s="156"/>
      <c r="F81" s="157"/>
      <c r="G81" s="157"/>
      <c r="H81" s="157"/>
      <c r="I81" s="157"/>
      <c r="J81" s="157"/>
      <c r="K81" s="157"/>
      <c r="L81" s="179"/>
      <c r="M81" s="179"/>
      <c r="N81" s="179"/>
    </row>
    <row r="82" spans="3:14" ht="20.25">
      <c r="C82" s="156"/>
      <c r="D82" s="156"/>
      <c r="E82" s="156"/>
      <c r="F82" s="157"/>
      <c r="G82" s="157"/>
      <c r="H82" s="157"/>
      <c r="I82" s="157"/>
      <c r="J82" s="157"/>
      <c r="K82" s="157"/>
      <c r="L82" s="179"/>
      <c r="M82" s="179"/>
      <c r="N82" s="179"/>
    </row>
    <row r="83" spans="3:14" ht="20.25">
      <c r="C83" s="156"/>
      <c r="D83" s="156"/>
      <c r="E83" s="156"/>
      <c r="F83" s="157"/>
      <c r="G83" s="157"/>
      <c r="H83" s="157"/>
      <c r="I83" s="157"/>
      <c r="J83" s="157"/>
      <c r="K83" s="157"/>
      <c r="L83" s="179"/>
      <c r="M83" s="179"/>
      <c r="N83" s="179"/>
    </row>
    <row r="84" spans="3:14" ht="20.25">
      <c r="C84" s="156"/>
      <c r="D84" s="156"/>
      <c r="E84" s="156"/>
      <c r="F84" s="157"/>
      <c r="G84" s="157"/>
      <c r="H84" s="157"/>
      <c r="I84" s="157"/>
      <c r="J84" s="157"/>
      <c r="K84" s="157"/>
      <c r="L84" s="179"/>
      <c r="M84" s="179"/>
      <c r="N84" s="179"/>
    </row>
    <row r="85" spans="3:14" ht="20.25">
      <c r="C85" s="156"/>
      <c r="D85" s="156"/>
      <c r="E85" s="156"/>
      <c r="F85" s="157"/>
      <c r="G85" s="157"/>
      <c r="H85" s="157"/>
      <c r="I85" s="157"/>
      <c r="J85" s="157"/>
      <c r="K85" s="157"/>
      <c r="L85" s="179"/>
      <c r="M85" s="179"/>
      <c r="N85" s="179"/>
    </row>
    <row r="86" spans="3:14" ht="20.25">
      <c r="C86" s="156"/>
      <c r="D86" s="156"/>
      <c r="E86" s="156"/>
      <c r="F86" s="157"/>
      <c r="G86" s="157"/>
      <c r="H86" s="157"/>
      <c r="I86" s="157"/>
      <c r="J86" s="157"/>
      <c r="K86" s="157"/>
      <c r="L86" s="179"/>
      <c r="M86" s="179"/>
      <c r="N86" s="179"/>
    </row>
    <row r="87" spans="3:14" ht="20.25">
      <c r="C87" s="156"/>
      <c r="D87" s="156"/>
      <c r="E87" s="156"/>
      <c r="F87" s="157"/>
      <c r="G87" s="157"/>
      <c r="H87" s="157"/>
      <c r="I87" s="157"/>
      <c r="J87" s="157"/>
      <c r="K87" s="157"/>
      <c r="L87" s="179"/>
      <c r="M87" s="179"/>
      <c r="N87" s="179"/>
    </row>
    <row r="88" spans="3:14" ht="20.25">
      <c r="C88" s="156"/>
      <c r="D88" s="156"/>
      <c r="E88" s="156"/>
      <c r="F88" s="157"/>
      <c r="G88" s="157"/>
      <c r="H88" s="157"/>
      <c r="I88" s="157"/>
      <c r="J88" s="157"/>
      <c r="K88" s="157"/>
      <c r="L88" s="179"/>
      <c r="M88" s="179"/>
      <c r="N88" s="179"/>
    </row>
    <row r="89" spans="3:14" ht="20.25">
      <c r="C89" s="156"/>
      <c r="D89" s="156"/>
      <c r="E89" s="156"/>
      <c r="F89" s="157"/>
      <c r="G89" s="157"/>
      <c r="H89" s="157"/>
      <c r="I89" s="157"/>
      <c r="J89" s="157"/>
      <c r="K89" s="157"/>
      <c r="L89" s="179"/>
      <c r="M89" s="179"/>
      <c r="N89" s="179"/>
    </row>
    <row r="90" spans="3:14" ht="20.25">
      <c r="C90" s="156"/>
      <c r="D90" s="156"/>
      <c r="E90" s="156"/>
      <c r="F90" s="157"/>
      <c r="G90" s="157"/>
      <c r="H90" s="157"/>
      <c r="I90" s="157"/>
      <c r="J90" s="157"/>
      <c r="K90" s="157"/>
      <c r="L90" s="179"/>
      <c r="M90" s="179"/>
      <c r="N90" s="179"/>
    </row>
    <row r="91" spans="3:14" ht="20.25">
      <c r="C91" s="156"/>
      <c r="D91" s="156"/>
      <c r="E91" s="156"/>
      <c r="F91" s="157"/>
      <c r="G91" s="157"/>
      <c r="H91" s="157"/>
      <c r="I91" s="157"/>
      <c r="J91" s="157"/>
      <c r="K91" s="157"/>
      <c r="L91" s="179"/>
      <c r="M91" s="179"/>
      <c r="N91" s="179"/>
    </row>
    <row r="92" spans="3:14" ht="20.25">
      <c r="C92" s="156"/>
      <c r="D92" s="156"/>
      <c r="E92" s="156"/>
      <c r="F92" s="157"/>
      <c r="G92" s="157"/>
      <c r="H92" s="157"/>
      <c r="I92" s="157"/>
      <c r="J92" s="157"/>
      <c r="K92" s="157"/>
      <c r="L92" s="179"/>
      <c r="M92" s="179"/>
      <c r="N92" s="179"/>
    </row>
    <row r="93" spans="3:14" ht="20.25">
      <c r="C93" s="156"/>
      <c r="D93" s="156"/>
      <c r="E93" s="156"/>
      <c r="F93" s="157"/>
      <c r="G93" s="157"/>
      <c r="H93" s="157"/>
      <c r="I93" s="157"/>
      <c r="J93" s="157"/>
      <c r="K93" s="157"/>
      <c r="L93" s="179"/>
      <c r="M93" s="179"/>
      <c r="N93" s="179"/>
    </row>
    <row r="94" spans="3:14" ht="20.25">
      <c r="C94" s="156"/>
      <c r="D94" s="156"/>
      <c r="E94" s="156"/>
      <c r="F94" s="157"/>
      <c r="G94" s="157"/>
      <c r="H94" s="157"/>
      <c r="I94" s="157"/>
      <c r="J94" s="157"/>
      <c r="K94" s="157"/>
      <c r="L94" s="179"/>
      <c r="M94" s="179"/>
      <c r="N94" s="179"/>
    </row>
    <row r="95" spans="3:14" ht="20.25">
      <c r="C95" s="156"/>
      <c r="D95" s="156"/>
      <c r="E95" s="156"/>
      <c r="F95" s="157"/>
      <c r="G95" s="157"/>
      <c r="H95" s="157"/>
      <c r="I95" s="157"/>
      <c r="J95" s="157"/>
      <c r="K95" s="157"/>
      <c r="L95" s="179"/>
      <c r="M95" s="179"/>
      <c r="N95" s="179"/>
    </row>
    <row r="96" spans="3:14" ht="20.25">
      <c r="C96" s="156"/>
      <c r="D96" s="156"/>
      <c r="E96" s="156"/>
      <c r="F96" s="157"/>
      <c r="G96" s="157"/>
      <c r="H96" s="157"/>
      <c r="I96" s="157"/>
      <c r="J96" s="157"/>
      <c r="K96" s="157"/>
      <c r="L96" s="179"/>
      <c r="M96" s="179"/>
      <c r="N96" s="179"/>
    </row>
    <row r="97" spans="3:14" ht="20.25">
      <c r="C97" s="156"/>
      <c r="D97" s="156"/>
      <c r="E97" s="156"/>
      <c r="F97" s="157"/>
      <c r="G97" s="157"/>
      <c r="H97" s="157"/>
      <c r="I97" s="157"/>
      <c r="J97" s="157"/>
      <c r="K97" s="157"/>
      <c r="L97" s="179"/>
      <c r="M97" s="179"/>
      <c r="N97" s="179"/>
    </row>
    <row r="98" spans="3:14" ht="20.25">
      <c r="C98" s="156"/>
      <c r="D98" s="156"/>
      <c r="E98" s="156"/>
      <c r="F98" s="157"/>
      <c r="G98" s="157"/>
      <c r="H98" s="157"/>
      <c r="I98" s="157"/>
      <c r="J98" s="157"/>
      <c r="K98" s="157"/>
      <c r="L98" s="179"/>
      <c r="M98" s="179"/>
      <c r="N98" s="179"/>
    </row>
    <row r="99" spans="3:14" ht="20.25">
      <c r="C99" s="156"/>
      <c r="D99" s="156"/>
      <c r="E99" s="156"/>
      <c r="F99" s="157"/>
      <c r="G99" s="157"/>
      <c r="H99" s="157"/>
      <c r="I99" s="157"/>
      <c r="J99" s="157"/>
      <c r="K99" s="157"/>
      <c r="L99" s="179"/>
      <c r="M99" s="179"/>
      <c r="N99" s="179"/>
    </row>
  </sheetData>
  <sheetProtection password="DE4A" sheet="1"/>
  <mergeCells count="20">
    <mergeCell ref="I9:I10"/>
    <mergeCell ref="A6:N6"/>
    <mergeCell ref="A8:B10"/>
    <mergeCell ref="L15:M15"/>
    <mergeCell ref="A13:B13"/>
    <mergeCell ref="B7:N7"/>
    <mergeCell ref="C8:C10"/>
    <mergeCell ref="D8:D10"/>
    <mergeCell ref="A11:B11"/>
    <mergeCell ref="G9:G10"/>
    <mergeCell ref="A5:N5"/>
    <mergeCell ref="E8:E10"/>
    <mergeCell ref="H9:H10"/>
    <mergeCell ref="J9:J10"/>
    <mergeCell ref="C1:N1"/>
    <mergeCell ref="C2:N2"/>
    <mergeCell ref="M9:M10"/>
    <mergeCell ref="F9:F10"/>
    <mergeCell ref="K8:N8"/>
    <mergeCell ref="A4:N4"/>
  </mergeCells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2" operator="between" stopIfTrue="1">
      <formula>2</formula>
      <formula>2.9999</formula>
    </cfRule>
    <cfRule type="cellIs" priority="25" dxfId="13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2" operator="between" stopIfTrue="1">
      <formula>2</formula>
      <formula>2.9999</formula>
    </cfRule>
    <cfRule type="cellIs" priority="15" dxfId="13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2" operator="between" stopIfTrue="1">
      <formula>2</formula>
      <formula>2.9999</formula>
    </cfRule>
    <cfRule type="cellIs" priority="10" dxfId="13" operator="between" stopIfTrue="1">
      <formula>1</formula>
      <formula>1.9999</formula>
    </cfRule>
  </conditionalFormatting>
  <conditionalFormatting sqref="M12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2" operator="between" stopIfTrue="1">
      <formula>2</formula>
      <formula>2.9999</formula>
    </cfRule>
    <cfRule type="cellIs" priority="5" dxfId="13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64" t="s">
        <v>55</v>
      </c>
      <c r="E1" s="364"/>
      <c r="F1" s="364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8" t="s">
        <v>65</v>
      </c>
      <c r="G5" s="429"/>
      <c r="H5" s="429"/>
      <c r="I5" s="429"/>
      <c r="J5" s="429"/>
      <c r="K5" s="42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2" t="s">
        <v>19</v>
      </c>
      <c r="C7" s="36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62">
        <v>1</v>
      </c>
      <c r="C8" s="362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2">
        <v>2</v>
      </c>
      <c r="C9" s="36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62">
        <v>3</v>
      </c>
      <c r="C10" s="362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2">
        <v>4</v>
      </c>
      <c r="C11" s="36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62">
        <v>5</v>
      </c>
      <c r="C12" s="362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65"/>
      <c r="C16" s="365"/>
      <c r="D16" s="365"/>
      <c r="E16" s="365"/>
      <c r="F16" s="365"/>
      <c r="G16" s="365"/>
      <c r="H16" s="365"/>
    </row>
    <row r="17" spans="2:8" ht="21.75">
      <c r="B17" s="365"/>
      <c r="C17" s="365"/>
      <c r="D17" s="365"/>
      <c r="E17" s="365"/>
      <c r="F17" s="365"/>
      <c r="G17" s="365"/>
      <c r="H17" s="365"/>
    </row>
    <row r="18" spans="2:8" ht="21.75">
      <c r="B18" s="365"/>
      <c r="C18" s="365"/>
      <c r="D18" s="365"/>
      <c r="E18" s="365"/>
      <c r="F18" s="365"/>
      <c r="G18" s="365"/>
      <c r="H18" s="365"/>
    </row>
    <row r="19" spans="2:8" ht="21.75">
      <c r="B19" s="365"/>
      <c r="C19" s="365"/>
      <c r="D19" s="365"/>
      <c r="E19" s="365"/>
      <c r="F19" s="365"/>
      <c r="G19" s="365"/>
      <c r="H19" s="365"/>
    </row>
    <row r="20" spans="2:8" ht="21.75">
      <c r="B20" s="365"/>
      <c r="C20" s="365"/>
      <c r="D20" s="365"/>
      <c r="E20" s="365"/>
      <c r="F20" s="365"/>
      <c r="G20" s="365"/>
      <c r="H20" s="365"/>
    </row>
    <row r="21" spans="2:8" ht="21.75">
      <c r="B21" s="365"/>
      <c r="C21" s="365"/>
      <c r="D21" s="365"/>
      <c r="E21" s="365"/>
      <c r="F21" s="365"/>
      <c r="G21" s="365"/>
      <c r="H21" s="365"/>
    </row>
    <row r="22" spans="2:13" ht="21.75">
      <c r="B22" s="363" t="s">
        <v>57</v>
      </c>
      <c r="C22" s="363"/>
      <c r="D22" s="363"/>
      <c r="E22" s="363"/>
      <c r="F22" s="363"/>
      <c r="G22" s="363"/>
      <c r="H22" s="363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75" t="s">
        <v>91</v>
      </c>
      <c r="C25" s="375"/>
      <c r="D25" s="375"/>
      <c r="E25" s="375"/>
      <c r="F25" s="375"/>
      <c r="G25" s="375"/>
      <c r="H25" s="375"/>
    </row>
    <row r="26" spans="2:8" ht="21.75">
      <c r="B26" s="375"/>
      <c r="C26" s="375"/>
      <c r="D26" s="375"/>
      <c r="E26" s="375"/>
      <c r="F26" s="375"/>
      <c r="G26" s="375"/>
      <c r="H26" s="375"/>
    </row>
    <row r="27" spans="2:8" ht="21.75">
      <c r="B27" s="375"/>
      <c r="C27" s="375"/>
      <c r="D27" s="375"/>
      <c r="E27" s="375"/>
      <c r="F27" s="375"/>
      <c r="G27" s="375"/>
      <c r="H27" s="375"/>
    </row>
    <row r="28" spans="2:8" ht="21.75">
      <c r="B28" s="375"/>
      <c r="C28" s="375"/>
      <c r="D28" s="375"/>
      <c r="E28" s="375"/>
      <c r="F28" s="375"/>
      <c r="G28" s="375"/>
      <c r="H28" s="375"/>
    </row>
    <row r="29" spans="2:8" ht="21.75">
      <c r="B29" s="375"/>
      <c r="C29" s="375"/>
      <c r="D29" s="375"/>
      <c r="E29" s="375"/>
      <c r="F29" s="375"/>
      <c r="G29" s="375"/>
      <c r="H29" s="375"/>
    </row>
    <row r="30" spans="2:8" ht="21.75">
      <c r="B30" s="375"/>
      <c r="C30" s="375"/>
      <c r="D30" s="375"/>
      <c r="E30" s="375"/>
      <c r="F30" s="375"/>
      <c r="G30" s="375"/>
      <c r="H30" s="375"/>
    </row>
    <row r="31" spans="2:8" ht="21.75">
      <c r="B31" s="363" t="s">
        <v>57</v>
      </c>
      <c r="C31" s="363"/>
      <c r="D31" s="363"/>
      <c r="E31" s="363"/>
      <c r="F31" s="363"/>
      <c r="G31" s="363"/>
      <c r="H31" s="363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32" t="s">
        <v>65</v>
      </c>
      <c r="G5" s="433"/>
      <c r="H5" s="433"/>
      <c r="I5" s="433"/>
      <c r="J5" s="433"/>
      <c r="K5" s="433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2" t="s">
        <v>19</v>
      </c>
      <c r="C7" s="36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62">
        <v>1</v>
      </c>
      <c r="C8" s="362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2">
        <v>2</v>
      </c>
      <c r="C9" s="36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62">
        <v>3</v>
      </c>
      <c r="C10" s="362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2">
        <v>4</v>
      </c>
      <c r="C11" s="36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62">
        <v>5</v>
      </c>
      <c r="C12" s="362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376" t="s">
        <v>63</v>
      </c>
      <c r="C16" s="376"/>
      <c r="D16" s="376"/>
    </row>
    <row r="17" spans="2:14" ht="24" customHeight="1">
      <c r="B17" s="365"/>
      <c r="C17" s="365"/>
      <c r="D17" s="365"/>
      <c r="E17" s="365"/>
      <c r="F17" s="365"/>
      <c r="G17" s="365"/>
      <c r="H17" s="365"/>
      <c r="I17" s="365"/>
      <c r="J17" s="76"/>
      <c r="K17" s="76"/>
      <c r="L17" s="76"/>
      <c r="M17" s="76"/>
      <c r="N17" s="69"/>
    </row>
    <row r="18" spans="2:14" ht="24" customHeight="1">
      <c r="B18" s="365"/>
      <c r="C18" s="365"/>
      <c r="D18" s="365"/>
      <c r="E18" s="365"/>
      <c r="F18" s="365"/>
      <c r="G18" s="365"/>
      <c r="H18" s="365"/>
      <c r="I18" s="365"/>
      <c r="J18" s="76"/>
      <c r="K18" s="76"/>
      <c r="L18" s="76"/>
      <c r="M18" s="76"/>
      <c r="N18" s="69"/>
    </row>
    <row r="19" spans="2:14" ht="24" customHeight="1">
      <c r="B19" s="365"/>
      <c r="C19" s="365"/>
      <c r="D19" s="365"/>
      <c r="E19" s="365"/>
      <c r="F19" s="365"/>
      <c r="G19" s="365"/>
      <c r="H19" s="365"/>
      <c r="I19" s="365"/>
      <c r="J19" s="76"/>
      <c r="K19" s="76"/>
      <c r="L19" s="76"/>
      <c r="M19" s="76"/>
      <c r="N19" s="69"/>
    </row>
    <row r="20" spans="2:14" ht="24" customHeight="1">
      <c r="B20" s="365"/>
      <c r="C20" s="365"/>
      <c r="D20" s="365"/>
      <c r="E20" s="365"/>
      <c r="F20" s="365"/>
      <c r="G20" s="365"/>
      <c r="H20" s="365"/>
      <c r="I20" s="365"/>
      <c r="J20" s="76"/>
      <c r="K20" s="76"/>
      <c r="L20" s="76"/>
      <c r="M20" s="76"/>
      <c r="N20" s="69"/>
    </row>
    <row r="21" spans="2:14" ht="24" customHeight="1">
      <c r="B21" s="365"/>
      <c r="C21" s="365"/>
      <c r="D21" s="365"/>
      <c r="E21" s="365"/>
      <c r="F21" s="365"/>
      <c r="G21" s="365"/>
      <c r="H21" s="365"/>
      <c r="I21" s="365"/>
      <c r="J21" s="76"/>
      <c r="K21" s="76"/>
      <c r="L21" s="76"/>
      <c r="M21" s="76"/>
      <c r="N21" s="69"/>
    </row>
    <row r="22" spans="2:14" ht="24" customHeight="1">
      <c r="B22" s="365"/>
      <c r="C22" s="365"/>
      <c r="D22" s="365"/>
      <c r="E22" s="365"/>
      <c r="F22" s="365"/>
      <c r="G22" s="365"/>
      <c r="H22" s="365"/>
      <c r="I22" s="365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76" t="s">
        <v>67</v>
      </c>
      <c r="C25" s="376"/>
      <c r="D25" s="376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30"/>
      <c r="C26" s="430"/>
      <c r="D26" s="430"/>
      <c r="E26" s="430"/>
      <c r="F26" s="430"/>
      <c r="G26" s="430"/>
      <c r="H26" s="430"/>
      <c r="I26" s="430"/>
      <c r="J26" s="75"/>
      <c r="K26" s="75"/>
      <c r="L26" s="75"/>
      <c r="M26" s="75"/>
      <c r="N26" s="75"/>
      <c r="O26" s="75"/>
    </row>
    <row r="27" spans="2:15" s="9" customFormat="1" ht="24" customHeight="1">
      <c r="B27" s="430"/>
      <c r="C27" s="430"/>
      <c r="D27" s="430"/>
      <c r="E27" s="430"/>
      <c r="F27" s="430"/>
      <c r="G27" s="430"/>
      <c r="H27" s="430"/>
      <c r="I27" s="430"/>
      <c r="J27" s="75"/>
      <c r="K27" s="75"/>
      <c r="L27" s="75"/>
      <c r="M27" s="75"/>
      <c r="N27" s="75"/>
      <c r="O27" s="75"/>
    </row>
    <row r="28" spans="2:15" s="9" customFormat="1" ht="24" customHeight="1">
      <c r="B28" s="430"/>
      <c r="C28" s="430"/>
      <c r="D28" s="430"/>
      <c r="E28" s="430"/>
      <c r="F28" s="430"/>
      <c r="G28" s="430"/>
      <c r="H28" s="430"/>
      <c r="I28" s="430"/>
      <c r="J28" s="75"/>
      <c r="K28" s="75"/>
      <c r="L28" s="75"/>
      <c r="M28" s="75"/>
      <c r="N28" s="75"/>
      <c r="O28" s="75"/>
    </row>
    <row r="29" spans="2:15" s="9" customFormat="1" ht="24" customHeight="1">
      <c r="B29" s="430"/>
      <c r="C29" s="430"/>
      <c r="D29" s="430"/>
      <c r="E29" s="430"/>
      <c r="F29" s="430"/>
      <c r="G29" s="430"/>
      <c r="H29" s="430"/>
      <c r="I29" s="430"/>
      <c r="J29" s="75"/>
      <c r="K29" s="75"/>
      <c r="L29" s="75"/>
      <c r="M29" s="75"/>
      <c r="N29" s="75"/>
      <c r="O29" s="75"/>
    </row>
    <row r="30" spans="2:15" s="9" customFormat="1" ht="24" customHeight="1">
      <c r="B30" s="430"/>
      <c r="C30" s="430"/>
      <c r="D30" s="430"/>
      <c r="E30" s="430"/>
      <c r="F30" s="430"/>
      <c r="G30" s="430"/>
      <c r="H30" s="430"/>
      <c r="I30" s="430"/>
      <c r="J30" s="75"/>
      <c r="K30" s="75"/>
      <c r="L30" s="75"/>
      <c r="M30" s="75"/>
      <c r="N30" s="75"/>
      <c r="O30" s="75"/>
    </row>
    <row r="31" spans="2:15" s="9" customFormat="1" ht="24" customHeight="1">
      <c r="B31" s="430"/>
      <c r="C31" s="430"/>
      <c r="D31" s="430"/>
      <c r="E31" s="430"/>
      <c r="F31" s="430"/>
      <c r="G31" s="430"/>
      <c r="H31" s="430"/>
      <c r="I31" s="430"/>
      <c r="J31" s="75"/>
      <c r="K31" s="75"/>
      <c r="L31" s="75"/>
      <c r="M31" s="75"/>
      <c r="N31" s="75"/>
      <c r="O31" s="75"/>
    </row>
    <row r="32" spans="2:15" s="9" customFormat="1" ht="24" customHeight="1">
      <c r="B32" s="431" t="s">
        <v>57</v>
      </c>
      <c r="C32" s="431"/>
      <c r="D32" s="431"/>
      <c r="E32" s="431"/>
      <c r="F32" s="431"/>
      <c r="G32" s="431"/>
      <c r="H32" s="431"/>
      <c r="I32" s="431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64" t="s">
        <v>58</v>
      </c>
      <c r="E1" s="364"/>
      <c r="F1" s="364"/>
      <c r="G1" s="364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62" t="s">
        <v>19</v>
      </c>
      <c r="C7" s="362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62">
        <v>1</v>
      </c>
      <c r="C8" s="362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62">
        <v>2</v>
      </c>
      <c r="C9" s="362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62">
        <v>3</v>
      </c>
      <c r="C10" s="362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62">
        <v>4</v>
      </c>
      <c r="C11" s="362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62">
        <v>5</v>
      </c>
      <c r="C12" s="362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365"/>
      <c r="C15" s="365"/>
      <c r="D15" s="365"/>
      <c r="E15" s="365"/>
      <c r="F15" s="365"/>
      <c r="G15" s="365"/>
      <c r="H15" s="365"/>
    </row>
    <row r="16" spans="2:8" ht="21.75">
      <c r="B16" s="365"/>
      <c r="C16" s="365"/>
      <c r="D16" s="365"/>
      <c r="E16" s="365"/>
      <c r="F16" s="365"/>
      <c r="G16" s="365"/>
      <c r="H16" s="365"/>
    </row>
    <row r="17" spans="2:8" ht="21.75">
      <c r="B17" s="365"/>
      <c r="C17" s="365"/>
      <c r="D17" s="365"/>
      <c r="E17" s="365"/>
      <c r="F17" s="365"/>
      <c r="G17" s="365"/>
      <c r="H17" s="365"/>
    </row>
    <row r="18" spans="2:8" ht="21.75">
      <c r="B18" s="365"/>
      <c r="C18" s="365"/>
      <c r="D18" s="365"/>
      <c r="E18" s="365"/>
      <c r="F18" s="365"/>
      <c r="G18" s="365"/>
      <c r="H18" s="365"/>
    </row>
    <row r="19" spans="2:8" ht="21.75">
      <c r="B19" s="365"/>
      <c r="C19" s="365"/>
      <c r="D19" s="365"/>
      <c r="E19" s="365"/>
      <c r="F19" s="365"/>
      <c r="G19" s="365"/>
      <c r="H19" s="365"/>
    </row>
    <row r="20" spans="2:8" ht="21.75">
      <c r="B20" s="365"/>
      <c r="C20" s="365"/>
      <c r="D20" s="365"/>
      <c r="E20" s="365"/>
      <c r="F20" s="365"/>
      <c r="G20" s="365"/>
      <c r="H20" s="365"/>
    </row>
    <row r="21" spans="2:11" ht="21.75">
      <c r="B21" s="363" t="s">
        <v>57</v>
      </c>
      <c r="C21" s="363"/>
      <c r="D21" s="363"/>
      <c r="E21" s="363"/>
      <c r="F21" s="363"/>
      <c r="G21" s="363"/>
      <c r="H21" s="363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65"/>
      <c r="C24" s="365"/>
      <c r="D24" s="365"/>
      <c r="E24" s="365"/>
      <c r="F24" s="365"/>
      <c r="G24" s="365"/>
      <c r="H24" s="365"/>
    </row>
    <row r="25" spans="2:8" ht="21.75">
      <c r="B25" s="365"/>
      <c r="C25" s="365"/>
      <c r="D25" s="365"/>
      <c r="E25" s="365"/>
      <c r="F25" s="365"/>
      <c r="G25" s="365"/>
      <c r="H25" s="365"/>
    </row>
    <row r="26" spans="2:8" ht="21.75">
      <c r="B26" s="365"/>
      <c r="C26" s="365"/>
      <c r="D26" s="365"/>
      <c r="E26" s="365"/>
      <c r="F26" s="365"/>
      <c r="G26" s="365"/>
      <c r="H26" s="365"/>
    </row>
    <row r="27" spans="2:8" ht="21.75">
      <c r="B27" s="365"/>
      <c r="C27" s="365"/>
      <c r="D27" s="365"/>
      <c r="E27" s="365"/>
      <c r="F27" s="365"/>
      <c r="G27" s="365"/>
      <c r="H27" s="365"/>
    </row>
    <row r="28" spans="2:8" ht="21.75">
      <c r="B28" s="365"/>
      <c r="C28" s="365"/>
      <c r="D28" s="365"/>
      <c r="E28" s="365"/>
      <c r="F28" s="365"/>
      <c r="G28" s="365"/>
      <c r="H28" s="365"/>
    </row>
    <row r="29" spans="2:8" ht="21.75">
      <c r="B29" s="365"/>
      <c r="C29" s="365"/>
      <c r="D29" s="365"/>
      <c r="E29" s="365"/>
      <c r="F29" s="365"/>
      <c r="G29" s="365"/>
      <c r="H29" s="365"/>
    </row>
    <row r="30" spans="2:8" ht="21.75">
      <c r="B30" s="365"/>
      <c r="C30" s="365"/>
      <c r="D30" s="365"/>
      <c r="E30" s="365"/>
      <c r="F30" s="365"/>
      <c r="G30" s="365"/>
      <c r="H30" s="365"/>
    </row>
    <row r="31" spans="2:11" ht="21.75">
      <c r="B31" s="363" t="s">
        <v>57</v>
      </c>
      <c r="C31" s="363"/>
      <c r="D31" s="363"/>
      <c r="E31" s="363"/>
      <c r="F31" s="363"/>
      <c r="G31" s="363"/>
      <c r="H31" s="64"/>
      <c r="I31" s="64"/>
      <c r="J31" s="64"/>
      <c r="K31" s="64"/>
    </row>
  </sheetData>
  <sheetProtection/>
  <mergeCells count="11"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  <mergeCell ref="B9:C9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66" t="s">
        <v>87</v>
      </c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95"/>
    </row>
    <row r="2" spans="1:4" s="83" customFormat="1" ht="22.5" customHeight="1">
      <c r="A2" s="368" t="s">
        <v>1</v>
      </c>
      <c r="B2" s="369"/>
      <c r="C2" s="87" t="s">
        <v>0</v>
      </c>
      <c r="D2" s="88">
        <v>2</v>
      </c>
    </row>
    <row r="3" spans="1:5" s="83" customFormat="1" ht="22.5" customHeight="1">
      <c r="A3" s="368" t="s">
        <v>2</v>
      </c>
      <c r="B3" s="369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68" t="s">
        <v>3</v>
      </c>
      <c r="B4" s="369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68" t="s">
        <v>4</v>
      </c>
      <c r="B5" s="369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70" t="s">
        <v>6</v>
      </c>
      <c r="E7" s="370"/>
      <c r="F7" s="370"/>
      <c r="G7" s="370"/>
      <c r="H7" s="370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73" t="s">
        <v>81</v>
      </c>
      <c r="E11" s="374"/>
      <c r="F11" s="374"/>
      <c r="G11" s="374"/>
      <c r="H11" s="374"/>
      <c r="I11" s="374"/>
      <c r="J11" s="23"/>
      <c r="K11" s="20" t="s">
        <v>8</v>
      </c>
      <c r="N11" s="86"/>
    </row>
    <row r="12" spans="4:11" s="78" customFormat="1" ht="54" customHeight="1">
      <c r="D12" s="373" t="s">
        <v>86</v>
      </c>
      <c r="E12" s="373"/>
      <c r="F12" s="373"/>
      <c r="G12" s="373"/>
      <c r="H12" s="373"/>
      <c r="I12" s="373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77" t="s">
        <v>88</v>
      </c>
      <c r="E14" s="377"/>
      <c r="F14" s="377"/>
      <c r="G14" s="377"/>
      <c r="H14" s="377"/>
      <c r="I14" s="378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76" t="s">
        <v>63</v>
      </c>
      <c r="C16" s="376"/>
      <c r="D16" s="376"/>
    </row>
    <row r="17" spans="2:14" s="41" customFormat="1" ht="24" customHeight="1"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</row>
    <row r="18" spans="2:14" s="41" customFormat="1" ht="24" customHeight="1"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</row>
    <row r="19" spans="2:14" s="41" customFormat="1" ht="24" customHeight="1"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</row>
    <row r="20" spans="2:14" s="41" customFormat="1" ht="24" customHeight="1"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</row>
    <row r="21" spans="2:14" s="41" customFormat="1" ht="24" customHeight="1"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</row>
    <row r="22" spans="2:14" s="41" customFormat="1" ht="24" customHeight="1"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</row>
    <row r="23" spans="2:14" s="41" customFormat="1" ht="24" customHeight="1"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</row>
    <row r="24" spans="2:14" s="41" customFormat="1" ht="24" customHeight="1">
      <c r="B24" s="363" t="s">
        <v>57</v>
      </c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71" t="s">
        <v>66</v>
      </c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</row>
    <row r="27" spans="2:14" s="8" customFormat="1" ht="24" customHeight="1"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</row>
    <row r="28" spans="2:14" s="8" customFormat="1" ht="24" customHeight="1"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</row>
    <row r="29" spans="2:14" ht="24" customHeight="1"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</row>
    <row r="30" spans="2:14" ht="24" customHeight="1"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</row>
    <row r="31" spans="2:14" ht="24" customHeight="1"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</row>
    <row r="32" spans="2:14" ht="24" customHeight="1"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</row>
    <row r="33" spans="2:14" ht="24" customHeight="1">
      <c r="B33" s="363" t="s">
        <v>57</v>
      </c>
      <c r="C33" s="363"/>
      <c r="D33" s="363"/>
      <c r="E33" s="363"/>
      <c r="F33" s="363"/>
      <c r="G33" s="363"/>
      <c r="H33" s="363"/>
      <c r="I33" s="363"/>
      <c r="J33" s="363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79" t="s">
        <v>52</v>
      </c>
      <c r="E1" s="379"/>
      <c r="F1" s="379"/>
      <c r="G1" s="379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2" t="s">
        <v>19</v>
      </c>
      <c r="C7" s="36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62">
        <v>1</v>
      </c>
      <c r="C8" s="362"/>
      <c r="D8" s="60" t="s">
        <v>37</v>
      </c>
      <c r="E8" s="55"/>
      <c r="F8" s="380" t="s">
        <v>60</v>
      </c>
      <c r="G8" s="381"/>
      <c r="H8" s="381"/>
      <c r="I8" s="381"/>
      <c r="J8" s="11"/>
      <c r="K8" s="11"/>
      <c r="L8" s="11"/>
      <c r="M8" s="11"/>
      <c r="N8" s="11"/>
      <c r="O8" s="11"/>
    </row>
    <row r="9" spans="2:15" s="10" customFormat="1" ht="236.25" customHeight="1">
      <c r="B9" s="362">
        <v>2</v>
      </c>
      <c r="C9" s="362"/>
      <c r="D9" s="57" t="s">
        <v>77</v>
      </c>
      <c r="E9" s="55"/>
      <c r="F9" s="380" t="s">
        <v>60</v>
      </c>
      <c r="G9" s="381"/>
      <c r="H9" s="381"/>
      <c r="I9" s="381"/>
      <c r="J9" s="11"/>
      <c r="K9" s="11"/>
      <c r="L9" s="11"/>
      <c r="M9" s="11"/>
      <c r="N9" s="11"/>
      <c r="O9" s="11"/>
    </row>
    <row r="10" spans="2:15" s="10" customFormat="1" ht="143.25" customHeight="1">
      <c r="B10" s="362">
        <v>3</v>
      </c>
      <c r="C10" s="362"/>
      <c r="D10" s="57" t="s">
        <v>78</v>
      </c>
      <c r="E10" s="55"/>
      <c r="F10" s="380" t="s">
        <v>61</v>
      </c>
      <c r="G10" s="382"/>
      <c r="H10" s="382"/>
      <c r="I10" s="382"/>
      <c r="J10" s="11"/>
      <c r="K10" s="11"/>
      <c r="L10" s="11"/>
      <c r="M10" s="11"/>
      <c r="N10" s="11"/>
      <c r="O10" s="11"/>
    </row>
    <row r="11" spans="2:15" s="10" customFormat="1" ht="69.75">
      <c r="B11" s="362">
        <v>4</v>
      </c>
      <c r="C11" s="362"/>
      <c r="D11" s="58" t="s">
        <v>79</v>
      </c>
      <c r="E11" s="55"/>
      <c r="F11" s="380" t="s">
        <v>61</v>
      </c>
      <c r="G11" s="382"/>
      <c r="H11" s="382"/>
      <c r="I11" s="382"/>
      <c r="J11" s="11"/>
      <c r="K11" s="11"/>
      <c r="L11" s="11"/>
      <c r="M11" s="11"/>
      <c r="N11" s="11"/>
      <c r="O11" s="11"/>
    </row>
    <row r="12" spans="2:15" s="10" customFormat="1" ht="116.25">
      <c r="B12" s="362">
        <v>5</v>
      </c>
      <c r="C12" s="362"/>
      <c r="D12" s="57" t="s">
        <v>80</v>
      </c>
      <c r="E12" s="55"/>
      <c r="F12" s="380" t="s">
        <v>61</v>
      </c>
      <c r="G12" s="382"/>
      <c r="H12" s="382"/>
      <c r="I12" s="382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83" t="s">
        <v>62</v>
      </c>
      <c r="C14" s="383"/>
      <c r="D14" s="383"/>
      <c r="E14" s="383"/>
      <c r="F14" s="383"/>
      <c r="G14" s="383"/>
      <c r="H14" s="383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386"/>
      <c r="C16" s="386"/>
      <c r="D16" s="386"/>
      <c r="E16" s="386"/>
      <c r="F16" s="386"/>
      <c r="G16" s="386"/>
      <c r="H16" s="386"/>
    </row>
    <row r="17" spans="2:8" ht="24" customHeight="1">
      <c r="B17" s="386"/>
      <c r="C17" s="386"/>
      <c r="D17" s="386"/>
      <c r="E17" s="386"/>
      <c r="F17" s="386"/>
      <c r="G17" s="386"/>
      <c r="H17" s="386"/>
    </row>
    <row r="18" spans="2:8" ht="24" customHeight="1">
      <c r="B18" s="386"/>
      <c r="C18" s="386"/>
      <c r="D18" s="386"/>
      <c r="E18" s="386"/>
      <c r="F18" s="386"/>
      <c r="G18" s="386"/>
      <c r="H18" s="386"/>
    </row>
    <row r="19" spans="2:8" ht="24" customHeight="1">
      <c r="B19" s="386"/>
      <c r="C19" s="386"/>
      <c r="D19" s="386"/>
      <c r="E19" s="386"/>
      <c r="F19" s="386"/>
      <c r="G19" s="386"/>
      <c r="H19" s="386"/>
    </row>
    <row r="20" spans="2:8" ht="24" customHeight="1">
      <c r="B20" s="386"/>
      <c r="C20" s="386"/>
      <c r="D20" s="386"/>
      <c r="E20" s="386"/>
      <c r="F20" s="386"/>
      <c r="G20" s="386"/>
      <c r="H20" s="386"/>
    </row>
    <row r="21" spans="2:8" ht="24" customHeight="1">
      <c r="B21" s="386"/>
      <c r="C21" s="386"/>
      <c r="D21" s="386"/>
      <c r="E21" s="386"/>
      <c r="F21" s="386"/>
      <c r="G21" s="386"/>
      <c r="H21" s="386"/>
    </row>
    <row r="22" spans="2:8" ht="24" customHeight="1">
      <c r="B22" s="386"/>
      <c r="C22" s="386"/>
      <c r="D22" s="386"/>
      <c r="E22" s="386"/>
      <c r="F22" s="386"/>
      <c r="G22" s="386"/>
      <c r="H22" s="386"/>
    </row>
    <row r="23" spans="2:8" ht="24" customHeight="1">
      <c r="B23" s="386"/>
      <c r="C23" s="386"/>
      <c r="D23" s="386"/>
      <c r="E23" s="386"/>
      <c r="F23" s="386"/>
      <c r="G23" s="386"/>
      <c r="H23" s="386"/>
    </row>
    <row r="24" spans="2:8" ht="24" customHeight="1">
      <c r="B24" s="386"/>
      <c r="C24" s="386"/>
      <c r="D24" s="386"/>
      <c r="E24" s="386"/>
      <c r="F24" s="386"/>
      <c r="G24" s="386"/>
      <c r="H24" s="386"/>
    </row>
    <row r="25" spans="2:8" ht="24" customHeight="1">
      <c r="B25" s="386"/>
      <c r="C25" s="386"/>
      <c r="D25" s="386"/>
      <c r="E25" s="386"/>
      <c r="F25" s="386"/>
      <c r="G25" s="386"/>
      <c r="H25" s="386"/>
    </row>
    <row r="26" spans="2:9" ht="24" customHeight="1">
      <c r="B26" s="363" t="s">
        <v>57</v>
      </c>
      <c r="C26" s="363"/>
      <c r="D26" s="363"/>
      <c r="E26" s="363"/>
      <c r="F26" s="363"/>
      <c r="G26" s="363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85"/>
      <c r="C29" s="385"/>
      <c r="D29" s="385"/>
      <c r="E29" s="385"/>
      <c r="F29" s="385"/>
      <c r="G29" s="385"/>
      <c r="H29" s="385"/>
    </row>
    <row r="30" spans="2:8" ht="24" customHeight="1">
      <c r="B30" s="385"/>
      <c r="C30" s="385"/>
      <c r="D30" s="385"/>
      <c r="E30" s="385"/>
      <c r="F30" s="385"/>
      <c r="G30" s="385"/>
      <c r="H30" s="385"/>
    </row>
    <row r="31" spans="2:8" ht="24" customHeight="1">
      <c r="B31" s="385"/>
      <c r="C31" s="385"/>
      <c r="D31" s="385"/>
      <c r="E31" s="385"/>
      <c r="F31" s="385"/>
      <c r="G31" s="385"/>
      <c r="H31" s="385"/>
    </row>
    <row r="32" spans="2:8" ht="24" customHeight="1">
      <c r="B32" s="385"/>
      <c r="C32" s="385"/>
      <c r="D32" s="385"/>
      <c r="E32" s="385"/>
      <c r="F32" s="385"/>
      <c r="G32" s="385"/>
      <c r="H32" s="385"/>
    </row>
    <row r="33" spans="2:8" ht="24" customHeight="1">
      <c r="B33" s="385"/>
      <c r="C33" s="385"/>
      <c r="D33" s="385"/>
      <c r="E33" s="385"/>
      <c r="F33" s="385"/>
      <c r="G33" s="385"/>
      <c r="H33" s="385"/>
    </row>
    <row r="34" spans="2:8" ht="24" customHeight="1">
      <c r="B34" s="385"/>
      <c r="C34" s="385"/>
      <c r="D34" s="385"/>
      <c r="E34" s="385"/>
      <c r="F34" s="385"/>
      <c r="G34" s="385"/>
      <c r="H34" s="385"/>
    </row>
    <row r="35" spans="2:7" ht="21.75">
      <c r="B35" s="363" t="s">
        <v>57</v>
      </c>
      <c r="C35" s="363"/>
      <c r="D35" s="363"/>
      <c r="E35" s="363"/>
      <c r="F35" s="363"/>
      <c r="G35" s="363"/>
    </row>
    <row r="37" spans="2:15" s="10" customFormat="1" ht="24" customHeight="1">
      <c r="B37" s="383" t="s">
        <v>64</v>
      </c>
      <c r="C37" s="383"/>
      <c r="D37" s="383"/>
      <c r="E37" s="383"/>
      <c r="F37" s="383"/>
      <c r="G37" s="383"/>
      <c r="H37" s="383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375"/>
      <c r="C39" s="375"/>
      <c r="D39" s="375"/>
      <c r="E39" s="375"/>
      <c r="F39" s="375"/>
      <c r="G39" s="375"/>
      <c r="H39" s="375"/>
    </row>
    <row r="40" spans="2:8" ht="24" customHeight="1">
      <c r="B40" s="375"/>
      <c r="C40" s="375"/>
      <c r="D40" s="375"/>
      <c r="E40" s="375"/>
      <c r="F40" s="375"/>
      <c r="G40" s="375"/>
      <c r="H40" s="375"/>
    </row>
    <row r="41" spans="2:8" ht="24" customHeight="1">
      <c r="B41" s="375"/>
      <c r="C41" s="375"/>
      <c r="D41" s="375"/>
      <c r="E41" s="375"/>
      <c r="F41" s="375"/>
      <c r="G41" s="375"/>
      <c r="H41" s="375"/>
    </row>
    <row r="42" spans="2:8" ht="24" customHeight="1">
      <c r="B42" s="375"/>
      <c r="C42" s="375"/>
      <c r="D42" s="375"/>
      <c r="E42" s="375"/>
      <c r="F42" s="375"/>
      <c r="G42" s="375"/>
      <c r="H42" s="375"/>
    </row>
    <row r="43" spans="2:8" ht="24" customHeight="1">
      <c r="B43" s="375"/>
      <c r="C43" s="375"/>
      <c r="D43" s="375"/>
      <c r="E43" s="375"/>
      <c r="F43" s="375"/>
      <c r="G43" s="375"/>
      <c r="H43" s="375"/>
    </row>
    <row r="44" spans="2:8" ht="24" customHeight="1">
      <c r="B44" s="375"/>
      <c r="C44" s="375"/>
      <c r="D44" s="375"/>
      <c r="E44" s="375"/>
      <c r="F44" s="375"/>
      <c r="G44" s="375"/>
      <c r="H44" s="375"/>
    </row>
    <row r="45" spans="2:8" ht="24" customHeight="1">
      <c r="B45" s="375"/>
      <c r="C45" s="375"/>
      <c r="D45" s="375"/>
      <c r="E45" s="375"/>
      <c r="F45" s="375"/>
      <c r="G45" s="375"/>
      <c r="H45" s="375"/>
    </row>
    <row r="46" spans="2:8" ht="24" customHeight="1">
      <c r="B46" s="375"/>
      <c r="C46" s="375"/>
      <c r="D46" s="375"/>
      <c r="E46" s="375"/>
      <c r="F46" s="375"/>
      <c r="G46" s="375"/>
      <c r="H46" s="375"/>
    </row>
    <row r="47" spans="2:8" ht="24" customHeight="1">
      <c r="B47" s="375"/>
      <c r="C47" s="375"/>
      <c r="D47" s="375"/>
      <c r="E47" s="375"/>
      <c r="F47" s="375"/>
      <c r="G47" s="375"/>
      <c r="H47" s="375"/>
    </row>
    <row r="48" spans="2:8" ht="24" customHeight="1">
      <c r="B48" s="375"/>
      <c r="C48" s="375"/>
      <c r="D48" s="375"/>
      <c r="E48" s="375"/>
      <c r="F48" s="375"/>
      <c r="G48" s="375"/>
      <c r="H48" s="375"/>
    </row>
    <row r="49" spans="2:8" ht="24" customHeight="1">
      <c r="B49" s="375"/>
      <c r="C49" s="375"/>
      <c r="D49" s="375"/>
      <c r="E49" s="375"/>
      <c r="F49" s="375"/>
      <c r="G49" s="375"/>
      <c r="H49" s="375"/>
    </row>
    <row r="50" spans="2:8" ht="24" customHeight="1">
      <c r="B50" s="375"/>
      <c r="C50" s="375"/>
      <c r="D50" s="375"/>
      <c r="E50" s="375"/>
      <c r="F50" s="375"/>
      <c r="G50" s="375"/>
      <c r="H50" s="375"/>
    </row>
    <row r="51" spans="2:8" ht="24" customHeight="1">
      <c r="B51" s="375"/>
      <c r="C51" s="375"/>
      <c r="D51" s="375"/>
      <c r="E51" s="375"/>
      <c r="F51" s="375"/>
      <c r="G51" s="375"/>
      <c r="H51" s="375"/>
    </row>
    <row r="52" spans="2:13" ht="24" customHeight="1">
      <c r="B52" s="363" t="s">
        <v>57</v>
      </c>
      <c r="C52" s="363"/>
      <c r="D52" s="363"/>
      <c r="E52" s="363"/>
      <c r="F52" s="363"/>
      <c r="G52" s="363"/>
      <c r="H52" s="363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75"/>
      <c r="C55" s="375"/>
      <c r="D55" s="375"/>
      <c r="E55" s="375"/>
      <c r="F55" s="375"/>
      <c r="G55" s="375"/>
      <c r="H55" s="375"/>
    </row>
    <row r="56" spans="2:8" ht="24" customHeight="1">
      <c r="B56" s="375"/>
      <c r="C56" s="375"/>
      <c r="D56" s="375"/>
      <c r="E56" s="375"/>
      <c r="F56" s="375"/>
      <c r="G56" s="375"/>
      <c r="H56" s="375"/>
    </row>
    <row r="57" spans="2:8" ht="24" customHeight="1">
      <c r="B57" s="375"/>
      <c r="C57" s="375"/>
      <c r="D57" s="375"/>
      <c r="E57" s="375"/>
      <c r="F57" s="375"/>
      <c r="G57" s="375"/>
      <c r="H57" s="375"/>
    </row>
    <row r="58" spans="2:8" ht="24" customHeight="1">
      <c r="B58" s="375"/>
      <c r="C58" s="375"/>
      <c r="D58" s="375"/>
      <c r="E58" s="375"/>
      <c r="F58" s="375"/>
      <c r="G58" s="375"/>
      <c r="H58" s="375"/>
    </row>
    <row r="59" spans="2:8" ht="24" customHeight="1">
      <c r="B59" s="375"/>
      <c r="C59" s="375"/>
      <c r="D59" s="375"/>
      <c r="E59" s="375"/>
      <c r="F59" s="375"/>
      <c r="G59" s="375"/>
      <c r="H59" s="375"/>
    </row>
    <row r="60" spans="2:8" ht="24" customHeight="1">
      <c r="B60" s="375"/>
      <c r="C60" s="375"/>
      <c r="D60" s="375"/>
      <c r="E60" s="375"/>
      <c r="F60" s="375"/>
      <c r="G60" s="375"/>
      <c r="H60" s="375"/>
    </row>
    <row r="61" spans="2:7" ht="21.75">
      <c r="B61" s="363" t="s">
        <v>57</v>
      </c>
      <c r="C61" s="363"/>
      <c r="D61" s="363"/>
      <c r="E61" s="363"/>
      <c r="F61" s="363"/>
      <c r="G61" s="363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84" t="s">
        <v>49</v>
      </c>
      <c r="E63" s="384"/>
      <c r="F63" s="384"/>
      <c r="G63" s="384"/>
      <c r="H63" s="384"/>
      <c r="I63" s="384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6"/>
  <sheetViews>
    <sheetView workbookViewId="0" topLeftCell="C7">
      <selection activeCell="J14" sqref="J14:J15"/>
    </sheetView>
  </sheetViews>
  <sheetFormatPr defaultColWidth="11.140625" defaultRowHeight="15"/>
  <cols>
    <col min="1" max="1" width="11.140625" style="285" customWidth="1"/>
    <col min="2" max="2" width="9.421875" style="285" customWidth="1"/>
    <col min="3" max="3" width="3.140625" style="285" customWidth="1"/>
    <col min="4" max="4" width="11.28125" style="285" customWidth="1"/>
    <col min="5" max="8" width="10.7109375" style="285" customWidth="1"/>
    <col min="9" max="9" width="11.7109375" style="285" customWidth="1"/>
    <col min="10" max="10" width="12.7109375" style="285" customWidth="1"/>
    <col min="11" max="11" width="12.140625" style="285" customWidth="1"/>
    <col min="12" max="12" width="13.421875" style="285" customWidth="1"/>
    <col min="13" max="13" width="2.7109375" style="285" bestFit="1" customWidth="1"/>
    <col min="14" max="14" width="14.28125" style="285" customWidth="1"/>
    <col min="15" max="20" width="11.140625" style="285" customWidth="1"/>
    <col min="21" max="255" width="7.00390625" style="285" customWidth="1"/>
    <col min="256" max="16384" width="11.140625" style="285" customWidth="1"/>
  </cols>
  <sheetData>
    <row r="1" spans="1:15" s="159" customFormat="1" ht="24.75" customHeight="1">
      <c r="A1" s="258" t="s">
        <v>94</v>
      </c>
      <c r="B1" s="259">
        <v>3.12</v>
      </c>
      <c r="C1" s="260" t="s">
        <v>0</v>
      </c>
      <c r="D1" s="399" t="s">
        <v>129</v>
      </c>
      <c r="E1" s="400"/>
      <c r="F1" s="400"/>
      <c r="G1" s="400"/>
      <c r="H1" s="400"/>
      <c r="I1" s="400"/>
      <c r="J1" s="400"/>
      <c r="K1" s="400"/>
      <c r="L1" s="261"/>
      <c r="N1" s="285"/>
      <c r="O1" s="285"/>
    </row>
    <row r="2" spans="1:11" s="159" customFormat="1" ht="24.75" customHeight="1">
      <c r="A2" s="258" t="s">
        <v>1</v>
      </c>
      <c r="B2" s="262"/>
      <c r="C2" s="260" t="s">
        <v>0</v>
      </c>
      <c r="D2" s="263">
        <v>4</v>
      </c>
      <c r="E2" s="264"/>
      <c r="F2" s="264"/>
      <c r="G2" s="264"/>
      <c r="H2" s="264"/>
      <c r="I2" s="264"/>
      <c r="J2" s="264"/>
      <c r="K2" s="264"/>
    </row>
    <row r="3" spans="1:11" s="159" customFormat="1" ht="24.75" customHeight="1">
      <c r="A3" s="258" t="s">
        <v>2</v>
      </c>
      <c r="B3" s="262"/>
      <c r="C3" s="260" t="s">
        <v>0</v>
      </c>
      <c r="D3" s="265" t="e">
        <f>IF(E5=1,"N/A",L10)</f>
        <v>#DIV/0!</v>
      </c>
      <c r="E3" s="264"/>
      <c r="F3" s="264"/>
      <c r="G3" s="264"/>
      <c r="H3" s="264"/>
      <c r="I3" s="264"/>
      <c r="J3" s="266"/>
      <c r="K3" s="264"/>
    </row>
    <row r="4" spans="1:11" s="159" customFormat="1" ht="24.75" customHeight="1">
      <c r="A4" s="158" t="s">
        <v>3</v>
      </c>
      <c r="B4" s="262"/>
      <c r="C4" s="260" t="s">
        <v>0</v>
      </c>
      <c r="D4" s="267" t="e">
        <f>IF(D5="N/A","N/A",IF(D5&gt;=4.5,"ดีมาก",IF(D5&gt;=3.5,"ดี",IF(D5&gt;=2.5,"ปานกลาง",IF(D5&gt;=1.5,"ต่ำ","ต่ำมาก")))))</f>
        <v>#DIV/0!</v>
      </c>
      <c r="E4" s="264"/>
      <c r="F4" s="264"/>
      <c r="G4" s="264"/>
      <c r="H4" s="264"/>
      <c r="I4" s="264"/>
      <c r="J4" s="264"/>
      <c r="K4" s="264"/>
    </row>
    <row r="5" spans="1:6" s="159" customFormat="1" ht="24.75" customHeight="1">
      <c r="A5" s="268" t="s">
        <v>4</v>
      </c>
      <c r="B5" s="269"/>
      <c r="C5" s="260" t="s">
        <v>0</v>
      </c>
      <c r="D5" s="265" t="e">
        <f>IF(E5=1,1,L10)</f>
        <v>#DIV/0!</v>
      </c>
      <c r="E5" s="270"/>
      <c r="F5" s="121" t="s">
        <v>5</v>
      </c>
    </row>
    <row r="6" spans="1:6" s="159" customFormat="1" ht="22.5" customHeight="1">
      <c r="A6" s="120"/>
      <c r="C6" s="118"/>
      <c r="D6" s="271"/>
      <c r="F6" s="121"/>
    </row>
    <row r="7" spans="1:256" s="274" customFormat="1" ht="24.75" customHeight="1">
      <c r="A7" s="272"/>
      <c r="B7" s="273"/>
      <c r="C7" s="118"/>
      <c r="D7" s="401" t="s">
        <v>6</v>
      </c>
      <c r="E7" s="402"/>
      <c r="F7" s="402"/>
      <c r="G7" s="402"/>
      <c r="H7" s="402"/>
      <c r="I7" s="403"/>
      <c r="J7" s="272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  <c r="DN7" s="273"/>
      <c r="DO7" s="273"/>
      <c r="DP7" s="273"/>
      <c r="DQ7" s="273"/>
      <c r="DR7" s="273"/>
      <c r="DS7" s="273"/>
      <c r="DT7" s="273"/>
      <c r="DU7" s="273"/>
      <c r="DV7" s="273"/>
      <c r="DW7" s="273"/>
      <c r="DX7" s="273"/>
      <c r="DY7" s="273"/>
      <c r="DZ7" s="273"/>
      <c r="EA7" s="273"/>
      <c r="EB7" s="273"/>
      <c r="EC7" s="273"/>
      <c r="ED7" s="273"/>
      <c r="EE7" s="273"/>
      <c r="EF7" s="273"/>
      <c r="EG7" s="273"/>
      <c r="EH7" s="273"/>
      <c r="EI7" s="273"/>
      <c r="EJ7" s="273"/>
      <c r="EK7" s="273"/>
      <c r="EL7" s="273"/>
      <c r="EM7" s="273"/>
      <c r="EN7" s="273"/>
      <c r="EO7" s="273"/>
      <c r="EP7" s="273"/>
      <c r="EQ7" s="273"/>
      <c r="ER7" s="273"/>
      <c r="ES7" s="273"/>
      <c r="ET7" s="273"/>
      <c r="EU7" s="273"/>
      <c r="EV7" s="273"/>
      <c r="EW7" s="273"/>
      <c r="EX7" s="273"/>
      <c r="EY7" s="273"/>
      <c r="EZ7" s="273"/>
      <c r="FA7" s="273"/>
      <c r="FB7" s="273"/>
      <c r="FC7" s="273"/>
      <c r="FD7" s="273"/>
      <c r="FE7" s="273"/>
      <c r="FF7" s="273"/>
      <c r="FG7" s="273"/>
      <c r="FH7" s="273"/>
      <c r="FI7" s="273"/>
      <c r="FJ7" s="273"/>
      <c r="FK7" s="273"/>
      <c r="FL7" s="273"/>
      <c r="FM7" s="273"/>
      <c r="FN7" s="273"/>
      <c r="FO7" s="273"/>
      <c r="FP7" s="273"/>
      <c r="FQ7" s="273"/>
      <c r="FR7" s="273"/>
      <c r="FS7" s="273"/>
      <c r="FT7" s="273"/>
      <c r="FU7" s="273"/>
      <c r="FV7" s="273"/>
      <c r="FW7" s="273"/>
      <c r="FX7" s="273"/>
      <c r="FY7" s="273"/>
      <c r="FZ7" s="273"/>
      <c r="GA7" s="273"/>
      <c r="GB7" s="273"/>
      <c r="GC7" s="273"/>
      <c r="GD7" s="273"/>
      <c r="GE7" s="273"/>
      <c r="GF7" s="273"/>
      <c r="GG7" s="273"/>
      <c r="GH7" s="273"/>
      <c r="GI7" s="273"/>
      <c r="GJ7" s="273"/>
      <c r="GK7" s="273"/>
      <c r="GL7" s="273"/>
      <c r="GM7" s="273"/>
      <c r="GN7" s="273"/>
      <c r="GO7" s="273"/>
      <c r="GP7" s="273"/>
      <c r="GQ7" s="273"/>
      <c r="GR7" s="273"/>
      <c r="GS7" s="273"/>
      <c r="GT7" s="273"/>
      <c r="GU7" s="273"/>
      <c r="GV7" s="273"/>
      <c r="GW7" s="273"/>
      <c r="GX7" s="273"/>
      <c r="GY7" s="273"/>
      <c r="GZ7" s="273"/>
      <c r="HA7" s="273"/>
      <c r="HB7" s="273"/>
      <c r="HC7" s="273"/>
      <c r="HD7" s="273"/>
      <c r="HE7" s="273"/>
      <c r="HF7" s="273"/>
      <c r="HG7" s="273"/>
      <c r="HH7" s="273"/>
      <c r="HI7" s="273"/>
      <c r="HJ7" s="273"/>
      <c r="HK7" s="273"/>
      <c r="HL7" s="273"/>
      <c r="HM7" s="273"/>
      <c r="HN7" s="273"/>
      <c r="HO7" s="273"/>
      <c r="HP7" s="273"/>
      <c r="HQ7" s="273"/>
      <c r="HR7" s="273"/>
      <c r="HS7" s="273"/>
      <c r="HT7" s="273"/>
      <c r="HU7" s="273"/>
      <c r="HV7" s="273"/>
      <c r="HW7" s="273"/>
      <c r="HX7" s="273"/>
      <c r="HY7" s="273"/>
      <c r="HZ7" s="273"/>
      <c r="IA7" s="273"/>
      <c r="IB7" s="273"/>
      <c r="IC7" s="273"/>
      <c r="ID7" s="273"/>
      <c r="IE7" s="273"/>
      <c r="IF7" s="273"/>
      <c r="IG7" s="273"/>
      <c r="IH7" s="273"/>
      <c r="II7" s="273"/>
      <c r="IJ7" s="273"/>
      <c r="IK7" s="273"/>
      <c r="IL7" s="273"/>
      <c r="IM7" s="273"/>
      <c r="IN7" s="273"/>
      <c r="IO7" s="273"/>
      <c r="IP7" s="273"/>
      <c r="IQ7" s="273"/>
      <c r="IR7" s="273"/>
      <c r="IS7" s="273"/>
      <c r="IT7" s="273"/>
      <c r="IU7" s="273"/>
      <c r="IV7" s="273"/>
    </row>
    <row r="8" spans="1:256" s="274" customFormat="1" ht="24.75" customHeight="1">
      <c r="A8" s="272"/>
      <c r="B8" s="404" t="s">
        <v>122</v>
      </c>
      <c r="C8" s="404"/>
      <c r="D8" s="275" t="s">
        <v>123</v>
      </c>
      <c r="E8" s="275">
        <v>1</v>
      </c>
      <c r="F8" s="275">
        <v>2</v>
      </c>
      <c r="G8" s="275">
        <v>3</v>
      </c>
      <c r="H8" s="275">
        <v>4</v>
      </c>
      <c r="I8" s="275">
        <v>5</v>
      </c>
      <c r="J8" s="276" t="s">
        <v>2</v>
      </c>
      <c r="K8" s="405" t="s">
        <v>124</v>
      </c>
      <c r="L8" s="405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  <c r="CY8" s="273"/>
      <c r="CZ8" s="273"/>
      <c r="DA8" s="273"/>
      <c r="DB8" s="273"/>
      <c r="DC8" s="273"/>
      <c r="DD8" s="273"/>
      <c r="DE8" s="273"/>
      <c r="DF8" s="273"/>
      <c r="DG8" s="273"/>
      <c r="DH8" s="273"/>
      <c r="DI8" s="273"/>
      <c r="DJ8" s="273"/>
      <c r="DK8" s="273"/>
      <c r="DL8" s="273"/>
      <c r="DM8" s="273"/>
      <c r="DN8" s="273"/>
      <c r="DO8" s="273"/>
      <c r="DP8" s="273"/>
      <c r="DQ8" s="273"/>
      <c r="DR8" s="273"/>
      <c r="DS8" s="273"/>
      <c r="DT8" s="273"/>
      <c r="DU8" s="273"/>
      <c r="DV8" s="273"/>
      <c r="DW8" s="273"/>
      <c r="DX8" s="273"/>
      <c r="DY8" s="273"/>
      <c r="DZ8" s="273"/>
      <c r="EA8" s="273"/>
      <c r="EB8" s="273"/>
      <c r="EC8" s="273"/>
      <c r="ED8" s="273"/>
      <c r="EE8" s="273"/>
      <c r="EF8" s="273"/>
      <c r="EG8" s="273"/>
      <c r="EH8" s="273"/>
      <c r="EI8" s="273"/>
      <c r="EJ8" s="273"/>
      <c r="EK8" s="273"/>
      <c r="EL8" s="273"/>
      <c r="EM8" s="273"/>
      <c r="EN8" s="273"/>
      <c r="EO8" s="273"/>
      <c r="EP8" s="273"/>
      <c r="EQ8" s="273"/>
      <c r="ER8" s="273"/>
      <c r="ES8" s="273"/>
      <c r="ET8" s="273"/>
      <c r="EU8" s="273"/>
      <c r="EV8" s="273"/>
      <c r="EW8" s="273"/>
      <c r="EX8" s="273"/>
      <c r="EY8" s="273"/>
      <c r="EZ8" s="273"/>
      <c r="FA8" s="273"/>
      <c r="FB8" s="273"/>
      <c r="FC8" s="273"/>
      <c r="FD8" s="273"/>
      <c r="FE8" s="273"/>
      <c r="FF8" s="273"/>
      <c r="FG8" s="273"/>
      <c r="FH8" s="273"/>
      <c r="FI8" s="273"/>
      <c r="FJ8" s="273"/>
      <c r="FK8" s="273"/>
      <c r="FL8" s="273"/>
      <c r="FM8" s="273"/>
      <c r="FN8" s="273"/>
      <c r="FO8" s="273"/>
      <c r="FP8" s="273"/>
      <c r="FQ8" s="273"/>
      <c r="FR8" s="273"/>
      <c r="FS8" s="273"/>
      <c r="FT8" s="273"/>
      <c r="FU8" s="273"/>
      <c r="FV8" s="273"/>
      <c r="FW8" s="273"/>
      <c r="FX8" s="273"/>
      <c r="FY8" s="273"/>
      <c r="FZ8" s="273"/>
      <c r="GA8" s="273"/>
      <c r="GB8" s="273"/>
      <c r="GC8" s="273"/>
      <c r="GD8" s="273"/>
      <c r="GE8" s="273"/>
      <c r="GF8" s="273"/>
      <c r="GG8" s="273"/>
      <c r="GH8" s="273"/>
      <c r="GI8" s="273"/>
      <c r="GJ8" s="273"/>
      <c r="GK8" s="273"/>
      <c r="GL8" s="273"/>
      <c r="GM8" s="273"/>
      <c r="GN8" s="273"/>
      <c r="GO8" s="273"/>
      <c r="GP8" s="273"/>
      <c r="GQ8" s="273"/>
      <c r="GR8" s="273"/>
      <c r="GS8" s="273"/>
      <c r="GT8" s="273"/>
      <c r="GU8" s="273"/>
      <c r="GV8" s="273"/>
      <c r="GW8" s="273"/>
      <c r="GX8" s="273"/>
      <c r="GY8" s="273"/>
      <c r="GZ8" s="273"/>
      <c r="HA8" s="273"/>
      <c r="HB8" s="273"/>
      <c r="HC8" s="273"/>
      <c r="HD8" s="273"/>
      <c r="HE8" s="273"/>
      <c r="HF8" s="273"/>
      <c r="HG8" s="273"/>
      <c r="HH8" s="273"/>
      <c r="HI8" s="273"/>
      <c r="HJ8" s="273"/>
      <c r="HK8" s="273"/>
      <c r="HL8" s="273"/>
      <c r="HM8" s="273"/>
      <c r="HN8" s="273"/>
      <c r="HO8" s="273"/>
      <c r="HP8" s="273"/>
      <c r="HQ8" s="273"/>
      <c r="HR8" s="273"/>
      <c r="HS8" s="273"/>
      <c r="HT8" s="273"/>
      <c r="HU8" s="273"/>
      <c r="HV8" s="273"/>
      <c r="HW8" s="273"/>
      <c r="HX8" s="273"/>
      <c r="HY8" s="273"/>
      <c r="HZ8" s="273"/>
      <c r="IA8" s="273"/>
      <c r="IB8" s="273"/>
      <c r="IC8" s="273"/>
      <c r="ID8" s="273"/>
      <c r="IE8" s="273"/>
      <c r="IF8" s="273"/>
      <c r="IG8" s="273"/>
      <c r="IH8" s="273"/>
      <c r="II8" s="273"/>
      <c r="IJ8" s="273"/>
      <c r="IK8" s="273"/>
      <c r="IL8" s="273"/>
      <c r="IM8" s="273"/>
      <c r="IN8" s="273"/>
      <c r="IO8" s="273"/>
      <c r="IP8" s="273"/>
      <c r="IQ8" s="273"/>
      <c r="IR8" s="273"/>
      <c r="IS8" s="273"/>
      <c r="IT8" s="273"/>
      <c r="IU8" s="273"/>
      <c r="IV8" s="273"/>
    </row>
    <row r="9" spans="1:12" s="274" customFormat="1" ht="24.75" customHeight="1">
      <c r="A9" s="272"/>
      <c r="B9" s="406" t="s">
        <v>125</v>
      </c>
      <c r="C9" s="407"/>
      <c r="D9" s="162">
        <v>100</v>
      </c>
      <c r="E9" s="161">
        <v>70</v>
      </c>
      <c r="F9" s="161">
        <v>75</v>
      </c>
      <c r="G9" s="161">
        <v>80</v>
      </c>
      <c r="H9" s="161">
        <v>85</v>
      </c>
      <c r="I9" s="161">
        <v>90</v>
      </c>
      <c r="J9" s="277" t="e">
        <f>J16</f>
        <v>#DIV/0!</v>
      </c>
      <c r="K9" s="278" t="e">
        <f>IF(J9&gt;=I9,5,IF(J9&gt;=H9,4+((J9-H9)/(I9-H9)),IF(J9&gt;=G9,3+((J9-G9)/(H9-G9)),IF(J9&gt;=F9,2+((J9-F9)/(G9-F9)),IF(J9&gt;=E9,1+((J9-E9)/(F9-E9)),1)))))</f>
        <v>#DIV/0!</v>
      </c>
      <c r="L9" s="279" t="e">
        <f>K9*D9/100</f>
        <v>#DIV/0!</v>
      </c>
    </row>
    <row r="10" spans="1:12" s="274" customFormat="1" ht="24.75" customHeight="1">
      <c r="A10" s="272"/>
      <c r="C10" s="118"/>
      <c r="D10" s="280">
        <f>SUM(D9:D9)</f>
        <v>100</v>
      </c>
      <c r="E10" s="281"/>
      <c r="F10" s="281"/>
      <c r="G10" s="281"/>
      <c r="H10" s="281"/>
      <c r="I10" s="281"/>
      <c r="J10" s="317" t="e">
        <f>(J9*D9/100)+(#REF!*#REF!/100)</f>
        <v>#DIV/0!</v>
      </c>
      <c r="K10" s="282"/>
      <c r="L10" s="283" t="e">
        <f>SUM(L9:L9)</f>
        <v>#DIV/0!</v>
      </c>
    </row>
    <row r="11" spans="1:256" s="274" customFormat="1" ht="24.75" customHeight="1">
      <c r="A11" s="284"/>
      <c r="B11" s="285"/>
      <c r="C11" s="286"/>
      <c r="D11" s="287"/>
      <c r="E11" s="288"/>
      <c r="F11" s="289"/>
      <c r="G11" s="289"/>
      <c r="H11" s="289"/>
      <c r="I11" s="289"/>
      <c r="J11" s="289"/>
      <c r="K11" s="289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/>
      <c r="DQ11" s="285"/>
      <c r="DR11" s="285"/>
      <c r="DS11" s="285"/>
      <c r="DT11" s="285"/>
      <c r="DU11" s="285"/>
      <c r="DV11" s="285"/>
      <c r="DW11" s="285"/>
      <c r="DX11" s="285"/>
      <c r="DY11" s="285"/>
      <c r="DZ11" s="285"/>
      <c r="EA11" s="285"/>
      <c r="EB11" s="285"/>
      <c r="EC11" s="285"/>
      <c r="ED11" s="285"/>
      <c r="EE11" s="285"/>
      <c r="EF11" s="285"/>
      <c r="EG11" s="285"/>
      <c r="EH11" s="285"/>
      <c r="EI11" s="285"/>
      <c r="EJ11" s="285"/>
      <c r="EK11" s="285"/>
      <c r="EL11" s="285"/>
      <c r="EM11" s="285"/>
      <c r="EN11" s="285"/>
      <c r="EO11" s="285"/>
      <c r="EP11" s="285"/>
      <c r="EQ11" s="285"/>
      <c r="ER11" s="285"/>
      <c r="ES11" s="285"/>
      <c r="ET11" s="285"/>
      <c r="EU11" s="285"/>
      <c r="EV11" s="285"/>
      <c r="EW11" s="285"/>
      <c r="EX11" s="285"/>
      <c r="EY11" s="285"/>
      <c r="EZ11" s="285"/>
      <c r="FA11" s="285"/>
      <c r="FB11" s="285"/>
      <c r="FC11" s="285"/>
      <c r="FD11" s="285"/>
      <c r="FE11" s="285"/>
      <c r="FF11" s="285"/>
      <c r="FG11" s="285"/>
      <c r="FH11" s="285"/>
      <c r="FI11" s="285"/>
      <c r="FJ11" s="285"/>
      <c r="FK11" s="285"/>
      <c r="FL11" s="285"/>
      <c r="FM11" s="285"/>
      <c r="FN11" s="285"/>
      <c r="FO11" s="285"/>
      <c r="FP11" s="285"/>
      <c r="FQ11" s="285"/>
      <c r="FR11" s="285"/>
      <c r="FS11" s="285"/>
      <c r="FT11" s="285"/>
      <c r="FU11" s="285"/>
      <c r="FV11" s="285"/>
      <c r="FW11" s="285"/>
      <c r="FX11" s="285"/>
      <c r="FY11" s="285"/>
      <c r="FZ11" s="285"/>
      <c r="GA11" s="285"/>
      <c r="GB11" s="285"/>
      <c r="GC11" s="285"/>
      <c r="GD11" s="285"/>
      <c r="GE11" s="285"/>
      <c r="GF11" s="285"/>
      <c r="GG11" s="285"/>
      <c r="GH11" s="285"/>
      <c r="GI11" s="285"/>
      <c r="GJ11" s="285"/>
      <c r="GK11" s="285"/>
      <c r="GL11" s="285"/>
      <c r="GM11" s="285"/>
      <c r="GN11" s="285"/>
      <c r="GO11" s="285"/>
      <c r="GP11" s="285"/>
      <c r="GQ11" s="285"/>
      <c r="GR11" s="285"/>
      <c r="GS11" s="285"/>
      <c r="GT11" s="285"/>
      <c r="GU11" s="285"/>
      <c r="GV11" s="285"/>
      <c r="GW11" s="285"/>
      <c r="GX11" s="285"/>
      <c r="GY11" s="285"/>
      <c r="GZ11" s="285"/>
      <c r="HA11" s="285"/>
      <c r="HB11" s="285"/>
      <c r="HC11" s="285"/>
      <c r="HD11" s="285"/>
      <c r="HE11" s="285"/>
      <c r="HF11" s="285"/>
      <c r="HG11" s="285"/>
      <c r="HH11" s="285"/>
      <c r="HI11" s="285"/>
      <c r="HJ11" s="285"/>
      <c r="HK11" s="285"/>
      <c r="HL11" s="285"/>
      <c r="HM11" s="285"/>
      <c r="HN11" s="285"/>
      <c r="HO11" s="285"/>
      <c r="HP11" s="285"/>
      <c r="HQ11" s="285"/>
      <c r="HR11" s="285"/>
      <c r="HS11" s="285"/>
      <c r="HT11" s="285"/>
      <c r="HU11" s="285"/>
      <c r="HV11" s="285"/>
      <c r="HW11" s="285"/>
      <c r="HX11" s="285"/>
      <c r="HY11" s="285"/>
      <c r="HZ11" s="285"/>
      <c r="IA11" s="285"/>
      <c r="IB11" s="285"/>
      <c r="IC11" s="285"/>
      <c r="ID11" s="285"/>
      <c r="IE11" s="285"/>
      <c r="IF11" s="285"/>
      <c r="IG11" s="285"/>
      <c r="IH11" s="285"/>
      <c r="II11" s="285"/>
      <c r="IJ11" s="285"/>
      <c r="IK11" s="285"/>
      <c r="IL11" s="285"/>
      <c r="IM11" s="285"/>
      <c r="IN11" s="285"/>
      <c r="IO11" s="285"/>
      <c r="IP11" s="285"/>
      <c r="IQ11" s="285"/>
      <c r="IR11" s="285"/>
      <c r="IS11" s="285"/>
      <c r="IT11" s="285"/>
      <c r="IU11" s="285"/>
      <c r="IV11" s="285"/>
    </row>
    <row r="12" spans="1:256" s="274" customFormat="1" ht="30.75" customHeight="1">
      <c r="A12" s="395" t="s">
        <v>126</v>
      </c>
      <c r="B12" s="396"/>
      <c r="C12" s="397" t="s">
        <v>127</v>
      </c>
      <c r="D12" s="397"/>
      <c r="E12" s="397"/>
      <c r="F12" s="397"/>
      <c r="G12" s="397"/>
      <c r="H12" s="397"/>
      <c r="I12" s="397"/>
      <c r="J12" s="397"/>
      <c r="K12" s="397"/>
      <c r="L12" s="397"/>
      <c r="M12" s="290"/>
      <c r="N12" s="159" t="s">
        <v>128</v>
      </c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119"/>
    </row>
    <row r="13" spans="1:256" ht="20.25">
      <c r="A13" s="290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1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/>
      <c r="EE13" s="291"/>
      <c r="EF13" s="291"/>
      <c r="EG13" s="291"/>
      <c r="EH13" s="291"/>
      <c r="EI13" s="291"/>
      <c r="EJ13" s="291"/>
      <c r="EK13" s="291"/>
      <c r="EL13" s="291"/>
      <c r="EM13" s="291"/>
      <c r="EN13" s="291"/>
      <c r="EO13" s="291"/>
      <c r="EP13" s="291"/>
      <c r="EQ13" s="291"/>
      <c r="ER13" s="291"/>
      <c r="ES13" s="291"/>
      <c r="ET13" s="291"/>
      <c r="EU13" s="291"/>
      <c r="EV13" s="291"/>
      <c r="EW13" s="291"/>
      <c r="EX13" s="291"/>
      <c r="EY13" s="291"/>
      <c r="EZ13" s="291"/>
      <c r="FA13" s="291"/>
      <c r="FB13" s="291"/>
      <c r="FC13" s="291"/>
      <c r="FD13" s="291"/>
      <c r="FE13" s="291"/>
      <c r="FF13" s="291"/>
      <c r="FG13" s="291"/>
      <c r="FH13" s="291"/>
      <c r="FI13" s="291"/>
      <c r="FJ13" s="291"/>
      <c r="FK13" s="291"/>
      <c r="FL13" s="291"/>
      <c r="FM13" s="291"/>
      <c r="FN13" s="291"/>
      <c r="FO13" s="291"/>
      <c r="FP13" s="291"/>
      <c r="FQ13" s="291"/>
      <c r="FR13" s="291"/>
      <c r="FS13" s="291"/>
      <c r="FT13" s="291"/>
      <c r="FU13" s="291"/>
      <c r="FV13" s="291"/>
      <c r="FW13" s="291"/>
      <c r="FX13" s="291"/>
      <c r="FY13" s="291"/>
      <c r="FZ13" s="291"/>
      <c r="GA13" s="291"/>
      <c r="GB13" s="291"/>
      <c r="GC13" s="291"/>
      <c r="GD13" s="291"/>
      <c r="GE13" s="291"/>
      <c r="GF13" s="291"/>
      <c r="GG13" s="291"/>
      <c r="GH13" s="291"/>
      <c r="GI13" s="291"/>
      <c r="GJ13" s="291"/>
      <c r="GK13" s="291"/>
      <c r="GL13" s="291"/>
      <c r="GM13" s="291"/>
      <c r="GN13" s="291"/>
      <c r="GO13" s="291"/>
      <c r="GP13" s="291"/>
      <c r="GQ13" s="291"/>
      <c r="GR13" s="291"/>
      <c r="GS13" s="291"/>
      <c r="GT13" s="291"/>
      <c r="GU13" s="291"/>
      <c r="GV13" s="291"/>
      <c r="GW13" s="291"/>
      <c r="GX13" s="291"/>
      <c r="GY13" s="291"/>
      <c r="GZ13" s="291"/>
      <c r="HA13" s="291"/>
      <c r="HB13" s="291"/>
      <c r="HC13" s="291"/>
      <c r="HD13" s="291"/>
      <c r="HE13" s="291"/>
      <c r="HF13" s="291"/>
      <c r="HG13" s="291"/>
      <c r="HH13" s="291"/>
      <c r="HI13" s="291"/>
      <c r="HJ13" s="291"/>
      <c r="HK13" s="291"/>
      <c r="HL13" s="291"/>
      <c r="HM13" s="291"/>
      <c r="HN13" s="291"/>
      <c r="HO13" s="291"/>
      <c r="HP13" s="291"/>
      <c r="HQ13" s="291"/>
      <c r="HR13" s="291"/>
      <c r="HS13" s="291"/>
      <c r="HT13" s="291"/>
      <c r="HU13" s="291"/>
      <c r="HV13" s="291"/>
      <c r="HW13" s="291"/>
      <c r="HX13" s="291"/>
      <c r="HY13" s="291"/>
      <c r="HZ13" s="291"/>
      <c r="IA13" s="291"/>
      <c r="IB13" s="291"/>
      <c r="IC13" s="291"/>
      <c r="ID13" s="291"/>
      <c r="IE13" s="291"/>
      <c r="IF13" s="291"/>
      <c r="IG13" s="291"/>
      <c r="IH13" s="291"/>
      <c r="II13" s="291"/>
      <c r="IJ13" s="291"/>
      <c r="IK13" s="291"/>
      <c r="IL13" s="291"/>
      <c r="IM13" s="291"/>
      <c r="IN13" s="291"/>
      <c r="IO13" s="291"/>
      <c r="IP13" s="291"/>
      <c r="IQ13" s="291"/>
      <c r="IR13" s="291"/>
      <c r="IS13" s="291"/>
      <c r="IT13" s="291"/>
      <c r="IU13" s="291"/>
      <c r="IV13" s="291"/>
    </row>
    <row r="14" spans="1:256" s="119" customFormat="1" ht="54.75" customHeight="1">
      <c r="A14" s="292"/>
      <c r="B14" s="292"/>
      <c r="C14" s="292"/>
      <c r="D14" s="387" t="s">
        <v>144</v>
      </c>
      <c r="E14" s="388"/>
      <c r="F14" s="388"/>
      <c r="G14" s="388"/>
      <c r="H14" s="388"/>
      <c r="I14" s="389"/>
      <c r="J14" s="316"/>
      <c r="K14" s="293"/>
      <c r="L14" s="304">
        <v>0</v>
      </c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2"/>
      <c r="DE14" s="292"/>
      <c r="DF14" s="292"/>
      <c r="DG14" s="292"/>
      <c r="DH14" s="292"/>
      <c r="DI14" s="292"/>
      <c r="DJ14" s="292"/>
      <c r="DK14" s="292"/>
      <c r="DL14" s="292"/>
      <c r="DM14" s="292"/>
      <c r="DN14" s="292"/>
      <c r="DO14" s="292"/>
      <c r="DP14" s="292"/>
      <c r="DQ14" s="292"/>
      <c r="DR14" s="292"/>
      <c r="DS14" s="292"/>
      <c r="DT14" s="292"/>
      <c r="DU14" s="292"/>
      <c r="DV14" s="292"/>
      <c r="DW14" s="292"/>
      <c r="DX14" s="292"/>
      <c r="DY14" s="292"/>
      <c r="DZ14" s="292"/>
      <c r="EA14" s="292"/>
      <c r="EB14" s="292"/>
      <c r="EC14" s="292"/>
      <c r="ED14" s="292"/>
      <c r="EE14" s="292"/>
      <c r="EF14" s="292"/>
      <c r="EG14" s="292"/>
      <c r="EH14" s="292"/>
      <c r="EI14" s="292"/>
      <c r="EJ14" s="292"/>
      <c r="EK14" s="292"/>
      <c r="EL14" s="292"/>
      <c r="EM14" s="292"/>
      <c r="EN14" s="292"/>
      <c r="EO14" s="292"/>
      <c r="EP14" s="292"/>
      <c r="EQ14" s="292"/>
      <c r="ER14" s="292"/>
      <c r="ES14" s="292"/>
      <c r="ET14" s="292"/>
      <c r="EU14" s="292"/>
      <c r="EV14" s="292"/>
      <c r="EW14" s="292"/>
      <c r="EX14" s="292"/>
      <c r="EY14" s="292"/>
      <c r="EZ14" s="292"/>
      <c r="FA14" s="292"/>
      <c r="FB14" s="292"/>
      <c r="FC14" s="292"/>
      <c r="FD14" s="292"/>
      <c r="FE14" s="292"/>
      <c r="FF14" s="292"/>
      <c r="FG14" s="292"/>
      <c r="FH14" s="292"/>
      <c r="FI14" s="292"/>
      <c r="FJ14" s="292"/>
      <c r="FK14" s="292"/>
      <c r="FL14" s="292"/>
      <c r="FM14" s="292"/>
      <c r="FN14" s="292"/>
      <c r="FO14" s="292"/>
      <c r="FP14" s="292"/>
      <c r="FQ14" s="292"/>
      <c r="FR14" s="292"/>
      <c r="FS14" s="292"/>
      <c r="FT14" s="292"/>
      <c r="FU14" s="292"/>
      <c r="FV14" s="292"/>
      <c r="FW14" s="292"/>
      <c r="FX14" s="292"/>
      <c r="FY14" s="292"/>
      <c r="FZ14" s="292"/>
      <c r="GA14" s="292"/>
      <c r="GB14" s="292"/>
      <c r="GC14" s="292"/>
      <c r="GD14" s="292"/>
      <c r="GE14" s="292"/>
      <c r="GF14" s="292"/>
      <c r="GG14" s="292"/>
      <c r="GH14" s="292"/>
      <c r="GI14" s="292"/>
      <c r="GJ14" s="292"/>
      <c r="GK14" s="292"/>
      <c r="GL14" s="292"/>
      <c r="GM14" s="292"/>
      <c r="GN14" s="292"/>
      <c r="GO14" s="292"/>
      <c r="GP14" s="292"/>
      <c r="GQ14" s="292"/>
      <c r="GR14" s="292"/>
      <c r="GS14" s="292"/>
      <c r="GT14" s="292"/>
      <c r="GU14" s="292"/>
      <c r="GV14" s="292"/>
      <c r="GW14" s="292"/>
      <c r="GX14" s="292"/>
      <c r="GY14" s="292"/>
      <c r="GZ14" s="292"/>
      <c r="HA14" s="292"/>
      <c r="HB14" s="292"/>
      <c r="HC14" s="292"/>
      <c r="HD14" s="292"/>
      <c r="HE14" s="292"/>
      <c r="HF14" s="292"/>
      <c r="HG14" s="292"/>
      <c r="HH14" s="292"/>
      <c r="HI14" s="292"/>
      <c r="HJ14" s="292"/>
      <c r="HK14" s="292"/>
      <c r="HL14" s="292"/>
      <c r="HM14" s="292"/>
      <c r="HN14" s="292"/>
      <c r="HO14" s="292"/>
      <c r="HP14" s="292"/>
      <c r="HQ14" s="292"/>
      <c r="HR14" s="292"/>
      <c r="HS14" s="292"/>
      <c r="HT14" s="292"/>
      <c r="HU14" s="292"/>
      <c r="HV14" s="292"/>
      <c r="HW14" s="292"/>
      <c r="HX14" s="292"/>
      <c r="HY14" s="292"/>
      <c r="HZ14" s="292"/>
      <c r="IA14" s="292"/>
      <c r="IB14" s="292"/>
      <c r="IC14" s="292"/>
      <c r="ID14" s="292"/>
      <c r="IE14" s="292"/>
      <c r="IF14" s="292"/>
      <c r="IG14" s="292"/>
      <c r="IH14" s="292"/>
      <c r="II14" s="292"/>
      <c r="IJ14" s="292"/>
      <c r="IK14" s="292"/>
      <c r="IL14" s="292"/>
      <c r="IM14" s="292"/>
      <c r="IN14" s="292"/>
      <c r="IO14" s="292"/>
      <c r="IP14" s="292"/>
      <c r="IQ14" s="292"/>
      <c r="IR14" s="292"/>
      <c r="IS14" s="292"/>
      <c r="IT14" s="292"/>
      <c r="IU14" s="292"/>
      <c r="IV14" s="292"/>
    </row>
    <row r="15" spans="1:256" s="291" customFormat="1" ht="55.5" customHeight="1">
      <c r="A15" s="292"/>
      <c r="B15" s="292"/>
      <c r="C15" s="292"/>
      <c r="D15" s="387" t="s">
        <v>141</v>
      </c>
      <c r="E15" s="388"/>
      <c r="F15" s="388"/>
      <c r="G15" s="388"/>
      <c r="H15" s="388"/>
      <c r="I15" s="389"/>
      <c r="J15" s="316"/>
      <c r="K15" s="293"/>
      <c r="L15" s="304">
        <v>0</v>
      </c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2"/>
      <c r="DK15" s="292"/>
      <c r="DL15" s="292"/>
      <c r="DM15" s="292"/>
      <c r="DN15" s="292"/>
      <c r="DO15" s="292"/>
      <c r="DP15" s="292"/>
      <c r="DQ15" s="292"/>
      <c r="DR15" s="292"/>
      <c r="DS15" s="292"/>
      <c r="DT15" s="292"/>
      <c r="DU15" s="292"/>
      <c r="DV15" s="292"/>
      <c r="DW15" s="292"/>
      <c r="DX15" s="292"/>
      <c r="DY15" s="292"/>
      <c r="DZ15" s="292"/>
      <c r="EA15" s="292"/>
      <c r="EB15" s="292"/>
      <c r="EC15" s="292"/>
      <c r="ED15" s="292"/>
      <c r="EE15" s="292"/>
      <c r="EF15" s="292"/>
      <c r="EG15" s="292"/>
      <c r="EH15" s="292"/>
      <c r="EI15" s="292"/>
      <c r="EJ15" s="292"/>
      <c r="EK15" s="292"/>
      <c r="EL15" s="292"/>
      <c r="EM15" s="292"/>
      <c r="EN15" s="292"/>
      <c r="EO15" s="292"/>
      <c r="EP15" s="292"/>
      <c r="EQ15" s="292"/>
      <c r="ER15" s="292"/>
      <c r="ES15" s="292"/>
      <c r="ET15" s="292"/>
      <c r="EU15" s="292"/>
      <c r="EV15" s="292"/>
      <c r="EW15" s="292"/>
      <c r="EX15" s="292"/>
      <c r="EY15" s="292"/>
      <c r="EZ15" s="292"/>
      <c r="FA15" s="292"/>
      <c r="FB15" s="292"/>
      <c r="FC15" s="292"/>
      <c r="FD15" s="292"/>
      <c r="FE15" s="292"/>
      <c r="FF15" s="292"/>
      <c r="FG15" s="292"/>
      <c r="FH15" s="292"/>
      <c r="FI15" s="292"/>
      <c r="FJ15" s="292"/>
      <c r="FK15" s="292"/>
      <c r="FL15" s="292"/>
      <c r="FM15" s="292"/>
      <c r="FN15" s="292"/>
      <c r="FO15" s="292"/>
      <c r="FP15" s="292"/>
      <c r="FQ15" s="292"/>
      <c r="FR15" s="292"/>
      <c r="FS15" s="292"/>
      <c r="FT15" s="292"/>
      <c r="FU15" s="292"/>
      <c r="FV15" s="292"/>
      <c r="FW15" s="292"/>
      <c r="FX15" s="292"/>
      <c r="FY15" s="292"/>
      <c r="FZ15" s="292"/>
      <c r="GA15" s="292"/>
      <c r="GB15" s="292"/>
      <c r="GC15" s="292"/>
      <c r="GD15" s="292"/>
      <c r="GE15" s="292"/>
      <c r="GF15" s="292"/>
      <c r="GG15" s="292"/>
      <c r="GH15" s="292"/>
      <c r="GI15" s="292"/>
      <c r="GJ15" s="292"/>
      <c r="GK15" s="292"/>
      <c r="GL15" s="292"/>
      <c r="GM15" s="292"/>
      <c r="GN15" s="292"/>
      <c r="GO15" s="292"/>
      <c r="GP15" s="292"/>
      <c r="GQ15" s="292"/>
      <c r="GR15" s="292"/>
      <c r="GS15" s="292"/>
      <c r="GT15" s="292"/>
      <c r="GU15" s="292"/>
      <c r="GV15" s="292"/>
      <c r="GW15" s="292"/>
      <c r="GX15" s="292"/>
      <c r="GY15" s="292"/>
      <c r="GZ15" s="292"/>
      <c r="HA15" s="292"/>
      <c r="HB15" s="292"/>
      <c r="HC15" s="292"/>
      <c r="HD15" s="292"/>
      <c r="HE15" s="292"/>
      <c r="HF15" s="292"/>
      <c r="HG15" s="292"/>
      <c r="HH15" s="292"/>
      <c r="HI15" s="292"/>
      <c r="HJ15" s="292"/>
      <c r="HK15" s="292"/>
      <c r="HL15" s="292"/>
      <c r="HM15" s="292"/>
      <c r="HN15" s="292"/>
      <c r="HO15" s="292"/>
      <c r="HP15" s="292"/>
      <c r="HQ15" s="292"/>
      <c r="HR15" s="292"/>
      <c r="HS15" s="292"/>
      <c r="HT15" s="292"/>
      <c r="HU15" s="292"/>
      <c r="HV15" s="292"/>
      <c r="HW15" s="292"/>
      <c r="HX15" s="292"/>
      <c r="HY15" s="292"/>
      <c r="HZ15" s="292"/>
      <c r="IA15" s="292"/>
      <c r="IB15" s="292"/>
      <c r="IC15" s="292"/>
      <c r="ID15" s="292"/>
      <c r="IE15" s="292"/>
      <c r="IF15" s="292"/>
      <c r="IG15" s="292"/>
      <c r="IH15" s="292"/>
      <c r="II15" s="292"/>
      <c r="IJ15" s="292"/>
      <c r="IK15" s="292"/>
      <c r="IL15" s="292"/>
      <c r="IM15" s="292"/>
      <c r="IN15" s="292"/>
      <c r="IO15" s="292"/>
      <c r="IP15" s="292"/>
      <c r="IQ15" s="292"/>
      <c r="IR15" s="292"/>
      <c r="IS15" s="292"/>
      <c r="IT15" s="292"/>
      <c r="IU15" s="292"/>
      <c r="IV15" s="292"/>
    </row>
    <row r="16" spans="4:11" s="292" customFormat="1" ht="54.75" customHeight="1">
      <c r="D16" s="387" t="s">
        <v>145</v>
      </c>
      <c r="E16" s="388"/>
      <c r="F16" s="388"/>
      <c r="G16" s="388"/>
      <c r="H16" s="388"/>
      <c r="I16" s="389"/>
      <c r="J16" s="294" t="e">
        <f>J15*100/J19</f>
        <v>#DIV/0!</v>
      </c>
      <c r="K16" s="293"/>
    </row>
    <row r="17" spans="1:256" s="291" customFormat="1" ht="57.75" customHeight="1">
      <c r="A17" s="292"/>
      <c r="B17" s="292"/>
      <c r="C17" s="292"/>
      <c r="D17" s="387" t="s">
        <v>142</v>
      </c>
      <c r="E17" s="388"/>
      <c r="F17" s="388"/>
      <c r="G17" s="388"/>
      <c r="H17" s="388"/>
      <c r="I17" s="389"/>
      <c r="J17" s="316"/>
      <c r="K17" s="320" t="e">
        <f>J17*100/J19</f>
        <v>#DIV/0!</v>
      </c>
      <c r="L17" s="391" t="s">
        <v>146</v>
      </c>
      <c r="M17" s="392"/>
      <c r="N17" s="3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/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92"/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292"/>
      <c r="DD17" s="292"/>
      <c r="DE17" s="292"/>
      <c r="DF17" s="292"/>
      <c r="DG17" s="292"/>
      <c r="DH17" s="292"/>
      <c r="DI17" s="292"/>
      <c r="DJ17" s="292"/>
      <c r="DK17" s="292"/>
      <c r="DL17" s="292"/>
      <c r="DM17" s="292"/>
      <c r="DN17" s="292"/>
      <c r="DO17" s="292"/>
      <c r="DP17" s="292"/>
      <c r="DQ17" s="292"/>
      <c r="DR17" s="292"/>
      <c r="DS17" s="292"/>
      <c r="DT17" s="292"/>
      <c r="DU17" s="292"/>
      <c r="DV17" s="292"/>
      <c r="DW17" s="292"/>
      <c r="DX17" s="292"/>
      <c r="DY17" s="292"/>
      <c r="DZ17" s="292"/>
      <c r="EA17" s="292"/>
      <c r="EB17" s="292"/>
      <c r="EC17" s="292"/>
      <c r="ED17" s="292"/>
      <c r="EE17" s="292"/>
      <c r="EF17" s="292"/>
      <c r="EG17" s="292"/>
      <c r="EH17" s="292"/>
      <c r="EI17" s="292"/>
      <c r="EJ17" s="292"/>
      <c r="EK17" s="292"/>
      <c r="EL17" s="292"/>
      <c r="EM17" s="292"/>
      <c r="EN17" s="292"/>
      <c r="EO17" s="292"/>
      <c r="EP17" s="292"/>
      <c r="EQ17" s="292"/>
      <c r="ER17" s="292"/>
      <c r="ES17" s="292"/>
      <c r="ET17" s="292"/>
      <c r="EU17" s="292"/>
      <c r="EV17" s="292"/>
      <c r="EW17" s="292"/>
      <c r="EX17" s="292"/>
      <c r="EY17" s="292"/>
      <c r="EZ17" s="292"/>
      <c r="FA17" s="292"/>
      <c r="FB17" s="292"/>
      <c r="FC17" s="292"/>
      <c r="FD17" s="292"/>
      <c r="FE17" s="292"/>
      <c r="FF17" s="292"/>
      <c r="FG17" s="292"/>
      <c r="FH17" s="292"/>
      <c r="FI17" s="292"/>
      <c r="FJ17" s="292"/>
      <c r="FK17" s="292"/>
      <c r="FL17" s="292"/>
      <c r="FM17" s="292"/>
      <c r="FN17" s="292"/>
      <c r="FO17" s="292"/>
      <c r="FP17" s="292"/>
      <c r="FQ17" s="292"/>
      <c r="FR17" s="292"/>
      <c r="FS17" s="292"/>
      <c r="FT17" s="292"/>
      <c r="FU17" s="292"/>
      <c r="FV17" s="292"/>
      <c r="FW17" s="292"/>
      <c r="FX17" s="292"/>
      <c r="FY17" s="292"/>
      <c r="FZ17" s="292"/>
      <c r="GA17" s="292"/>
      <c r="GB17" s="292"/>
      <c r="GC17" s="292"/>
      <c r="GD17" s="292"/>
      <c r="GE17" s="292"/>
      <c r="GF17" s="292"/>
      <c r="GG17" s="292"/>
      <c r="GH17" s="292"/>
      <c r="GI17" s="292"/>
      <c r="GJ17" s="292"/>
      <c r="GK17" s="292"/>
      <c r="GL17" s="292"/>
      <c r="GM17" s="292"/>
      <c r="GN17" s="292"/>
      <c r="GO17" s="292"/>
      <c r="GP17" s="292"/>
      <c r="GQ17" s="292"/>
      <c r="GR17" s="292"/>
      <c r="GS17" s="292"/>
      <c r="GT17" s="292"/>
      <c r="GU17" s="292"/>
      <c r="GV17" s="292"/>
      <c r="GW17" s="292"/>
      <c r="GX17" s="292"/>
      <c r="GY17" s="292"/>
      <c r="GZ17" s="292"/>
      <c r="HA17" s="292"/>
      <c r="HB17" s="292"/>
      <c r="HC17" s="292"/>
      <c r="HD17" s="292"/>
      <c r="HE17" s="292"/>
      <c r="HF17" s="292"/>
      <c r="HG17" s="292"/>
      <c r="HH17" s="292"/>
      <c r="HI17" s="292"/>
      <c r="HJ17" s="292"/>
      <c r="HK17" s="292"/>
      <c r="HL17" s="292"/>
      <c r="HM17" s="292"/>
      <c r="HN17" s="292"/>
      <c r="HO17" s="292"/>
      <c r="HP17" s="292"/>
      <c r="HQ17" s="292"/>
      <c r="HR17" s="292"/>
      <c r="HS17" s="292"/>
      <c r="HT17" s="292"/>
      <c r="HU17" s="292"/>
      <c r="HV17" s="292"/>
      <c r="HW17" s="292"/>
      <c r="HX17" s="292"/>
      <c r="HY17" s="292"/>
      <c r="HZ17" s="292"/>
      <c r="IA17" s="292"/>
      <c r="IB17" s="292"/>
      <c r="IC17" s="292"/>
      <c r="ID17" s="292"/>
      <c r="IE17" s="292"/>
      <c r="IF17" s="292"/>
      <c r="IG17" s="292"/>
      <c r="IH17" s="292"/>
      <c r="II17" s="292"/>
      <c r="IJ17" s="292"/>
      <c r="IK17" s="292"/>
      <c r="IL17" s="292"/>
      <c r="IM17" s="292"/>
      <c r="IN17" s="292"/>
      <c r="IO17" s="292"/>
      <c r="IP17" s="292"/>
      <c r="IQ17" s="292"/>
      <c r="IR17" s="292"/>
      <c r="IS17" s="292"/>
      <c r="IT17" s="292"/>
      <c r="IU17" s="292"/>
      <c r="IV17" s="292"/>
    </row>
    <row r="18" spans="1:256" s="291" customFormat="1" ht="39.75" customHeight="1">
      <c r="A18" s="292"/>
      <c r="B18" s="292"/>
      <c r="C18" s="292"/>
      <c r="D18" s="387" t="s">
        <v>136</v>
      </c>
      <c r="E18" s="388"/>
      <c r="F18" s="388"/>
      <c r="G18" s="388"/>
      <c r="H18" s="388"/>
      <c r="I18" s="389"/>
      <c r="J18" s="326">
        <f>J14-(J15+J17)</f>
        <v>0</v>
      </c>
      <c r="K18" s="293"/>
      <c r="L18" s="304">
        <v>0</v>
      </c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292"/>
      <c r="DF18" s="292"/>
      <c r="DG18" s="292"/>
      <c r="DH18" s="292"/>
      <c r="DI18" s="292"/>
      <c r="DJ18" s="292"/>
      <c r="DK18" s="292"/>
      <c r="DL18" s="292"/>
      <c r="DM18" s="292"/>
      <c r="DN18" s="292"/>
      <c r="DO18" s="292"/>
      <c r="DP18" s="292"/>
      <c r="DQ18" s="292"/>
      <c r="DR18" s="292"/>
      <c r="DS18" s="292"/>
      <c r="DT18" s="292"/>
      <c r="DU18" s="292"/>
      <c r="DV18" s="292"/>
      <c r="DW18" s="292"/>
      <c r="DX18" s="292"/>
      <c r="DY18" s="292"/>
      <c r="DZ18" s="292"/>
      <c r="EA18" s="292"/>
      <c r="EB18" s="292"/>
      <c r="EC18" s="292"/>
      <c r="ED18" s="292"/>
      <c r="EE18" s="292"/>
      <c r="EF18" s="292"/>
      <c r="EG18" s="292"/>
      <c r="EH18" s="292"/>
      <c r="EI18" s="292"/>
      <c r="EJ18" s="292"/>
      <c r="EK18" s="292"/>
      <c r="EL18" s="292"/>
      <c r="EM18" s="292"/>
      <c r="EN18" s="292"/>
      <c r="EO18" s="292"/>
      <c r="EP18" s="292"/>
      <c r="EQ18" s="292"/>
      <c r="ER18" s="292"/>
      <c r="ES18" s="292"/>
      <c r="ET18" s="292"/>
      <c r="EU18" s="292"/>
      <c r="EV18" s="292"/>
      <c r="EW18" s="292"/>
      <c r="EX18" s="292"/>
      <c r="EY18" s="292"/>
      <c r="EZ18" s="292"/>
      <c r="FA18" s="292"/>
      <c r="FB18" s="292"/>
      <c r="FC18" s="292"/>
      <c r="FD18" s="292"/>
      <c r="FE18" s="292"/>
      <c r="FF18" s="292"/>
      <c r="FG18" s="292"/>
      <c r="FH18" s="292"/>
      <c r="FI18" s="292"/>
      <c r="FJ18" s="292"/>
      <c r="FK18" s="292"/>
      <c r="FL18" s="292"/>
      <c r="FM18" s="292"/>
      <c r="FN18" s="292"/>
      <c r="FO18" s="292"/>
      <c r="FP18" s="292"/>
      <c r="FQ18" s="292"/>
      <c r="FR18" s="292"/>
      <c r="FS18" s="292"/>
      <c r="FT18" s="292"/>
      <c r="FU18" s="292"/>
      <c r="FV18" s="292"/>
      <c r="FW18" s="292"/>
      <c r="FX18" s="292"/>
      <c r="FY18" s="292"/>
      <c r="FZ18" s="292"/>
      <c r="GA18" s="292"/>
      <c r="GB18" s="292"/>
      <c r="GC18" s="292"/>
      <c r="GD18" s="292"/>
      <c r="GE18" s="292"/>
      <c r="GF18" s="292"/>
      <c r="GG18" s="292"/>
      <c r="GH18" s="292"/>
      <c r="GI18" s="292"/>
      <c r="GJ18" s="292"/>
      <c r="GK18" s="292"/>
      <c r="GL18" s="292"/>
      <c r="GM18" s="292"/>
      <c r="GN18" s="292"/>
      <c r="GO18" s="292"/>
      <c r="GP18" s="292"/>
      <c r="GQ18" s="292"/>
      <c r="GR18" s="292"/>
      <c r="GS18" s="292"/>
      <c r="GT18" s="292"/>
      <c r="GU18" s="292"/>
      <c r="GV18" s="292"/>
      <c r="GW18" s="292"/>
      <c r="GX18" s="292"/>
      <c r="GY18" s="292"/>
      <c r="GZ18" s="292"/>
      <c r="HA18" s="292"/>
      <c r="HB18" s="292"/>
      <c r="HC18" s="292"/>
      <c r="HD18" s="292"/>
      <c r="HE18" s="292"/>
      <c r="HF18" s="292"/>
      <c r="HG18" s="292"/>
      <c r="HH18" s="292"/>
      <c r="HI18" s="292"/>
      <c r="HJ18" s="292"/>
      <c r="HK18" s="292"/>
      <c r="HL18" s="292"/>
      <c r="HM18" s="292"/>
      <c r="HN18" s="292"/>
      <c r="HO18" s="292"/>
      <c r="HP18" s="292"/>
      <c r="HQ18" s="292"/>
      <c r="HR18" s="292"/>
      <c r="HS18" s="292"/>
      <c r="HT18" s="292"/>
      <c r="HU18" s="292"/>
      <c r="HV18" s="292"/>
      <c r="HW18" s="292"/>
      <c r="HX18" s="292"/>
      <c r="HY18" s="292"/>
      <c r="HZ18" s="292"/>
      <c r="IA18" s="292"/>
      <c r="IB18" s="292"/>
      <c r="IC18" s="292"/>
      <c r="ID18" s="292"/>
      <c r="IE18" s="292"/>
      <c r="IF18" s="292"/>
      <c r="IG18" s="292"/>
      <c r="IH18" s="292"/>
      <c r="II18" s="292"/>
      <c r="IJ18" s="292"/>
      <c r="IK18" s="292"/>
      <c r="IL18" s="292"/>
      <c r="IM18" s="292"/>
      <c r="IN18" s="292"/>
      <c r="IO18" s="292"/>
      <c r="IP18" s="292"/>
      <c r="IQ18" s="292"/>
      <c r="IR18" s="292"/>
      <c r="IS18" s="292"/>
      <c r="IT18" s="292"/>
      <c r="IU18" s="292"/>
      <c r="IV18" s="292"/>
    </row>
    <row r="19" spans="1:256" s="291" customFormat="1" ht="24" customHeight="1">
      <c r="A19" s="292"/>
      <c r="B19" s="292"/>
      <c r="C19" s="292"/>
      <c r="D19" s="321"/>
      <c r="E19" s="321"/>
      <c r="F19" s="321"/>
      <c r="G19" s="321"/>
      <c r="H19" s="321"/>
      <c r="I19" s="321"/>
      <c r="J19" s="327">
        <f>J14-J18</f>
        <v>0</v>
      </c>
      <c r="K19" s="298"/>
      <c r="L19" s="304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  <c r="DO19" s="292"/>
      <c r="DP19" s="292"/>
      <c r="DQ19" s="292"/>
      <c r="DR19" s="292"/>
      <c r="DS19" s="292"/>
      <c r="DT19" s="292"/>
      <c r="DU19" s="292"/>
      <c r="DV19" s="292"/>
      <c r="DW19" s="292"/>
      <c r="DX19" s="292"/>
      <c r="DY19" s="292"/>
      <c r="DZ19" s="292"/>
      <c r="EA19" s="292"/>
      <c r="EB19" s="292"/>
      <c r="EC19" s="292"/>
      <c r="ED19" s="292"/>
      <c r="EE19" s="292"/>
      <c r="EF19" s="292"/>
      <c r="EG19" s="292"/>
      <c r="EH19" s="292"/>
      <c r="EI19" s="292"/>
      <c r="EJ19" s="292"/>
      <c r="EK19" s="292"/>
      <c r="EL19" s="292"/>
      <c r="EM19" s="292"/>
      <c r="EN19" s="292"/>
      <c r="EO19" s="292"/>
      <c r="EP19" s="292"/>
      <c r="EQ19" s="292"/>
      <c r="ER19" s="292"/>
      <c r="ES19" s="292"/>
      <c r="ET19" s="292"/>
      <c r="EU19" s="292"/>
      <c r="EV19" s="292"/>
      <c r="EW19" s="292"/>
      <c r="EX19" s="292"/>
      <c r="EY19" s="292"/>
      <c r="EZ19" s="292"/>
      <c r="FA19" s="292"/>
      <c r="FB19" s="292"/>
      <c r="FC19" s="292"/>
      <c r="FD19" s="292"/>
      <c r="FE19" s="292"/>
      <c r="FF19" s="292"/>
      <c r="FG19" s="292"/>
      <c r="FH19" s="292"/>
      <c r="FI19" s="292"/>
      <c r="FJ19" s="292"/>
      <c r="FK19" s="292"/>
      <c r="FL19" s="292"/>
      <c r="FM19" s="292"/>
      <c r="FN19" s="292"/>
      <c r="FO19" s="292"/>
      <c r="FP19" s="292"/>
      <c r="FQ19" s="292"/>
      <c r="FR19" s="292"/>
      <c r="FS19" s="292"/>
      <c r="FT19" s="292"/>
      <c r="FU19" s="292"/>
      <c r="FV19" s="292"/>
      <c r="FW19" s="292"/>
      <c r="FX19" s="292"/>
      <c r="FY19" s="292"/>
      <c r="FZ19" s="292"/>
      <c r="GA19" s="292"/>
      <c r="GB19" s="292"/>
      <c r="GC19" s="292"/>
      <c r="GD19" s="292"/>
      <c r="GE19" s="292"/>
      <c r="GF19" s="292"/>
      <c r="GG19" s="292"/>
      <c r="GH19" s="292"/>
      <c r="GI19" s="292"/>
      <c r="GJ19" s="292"/>
      <c r="GK19" s="292"/>
      <c r="GL19" s="292"/>
      <c r="GM19" s="292"/>
      <c r="GN19" s="292"/>
      <c r="GO19" s="292"/>
      <c r="GP19" s="292"/>
      <c r="GQ19" s="292"/>
      <c r="GR19" s="292"/>
      <c r="GS19" s="292"/>
      <c r="GT19" s="292"/>
      <c r="GU19" s="292"/>
      <c r="GV19" s="292"/>
      <c r="GW19" s="292"/>
      <c r="GX19" s="292"/>
      <c r="GY19" s="292"/>
      <c r="GZ19" s="292"/>
      <c r="HA19" s="292"/>
      <c r="HB19" s="292"/>
      <c r="HC19" s="292"/>
      <c r="HD19" s="292"/>
      <c r="HE19" s="292"/>
      <c r="HF19" s="292"/>
      <c r="HG19" s="292"/>
      <c r="HH19" s="292"/>
      <c r="HI19" s="292"/>
      <c r="HJ19" s="292"/>
      <c r="HK19" s="292"/>
      <c r="HL19" s="292"/>
      <c r="HM19" s="292"/>
      <c r="HN19" s="292"/>
      <c r="HO19" s="292"/>
      <c r="HP19" s="292"/>
      <c r="HQ19" s="292"/>
      <c r="HR19" s="292"/>
      <c r="HS19" s="292"/>
      <c r="HT19" s="292"/>
      <c r="HU19" s="292"/>
      <c r="HV19" s="292"/>
      <c r="HW19" s="292"/>
      <c r="HX19" s="292"/>
      <c r="HY19" s="292"/>
      <c r="HZ19" s="292"/>
      <c r="IA19" s="292"/>
      <c r="IB19" s="292"/>
      <c r="IC19" s="292"/>
      <c r="ID19" s="292"/>
      <c r="IE19" s="292"/>
      <c r="IF19" s="292"/>
      <c r="IG19" s="292"/>
      <c r="IH19" s="292"/>
      <c r="II19" s="292"/>
      <c r="IJ19" s="292"/>
      <c r="IK19" s="292"/>
      <c r="IL19" s="292"/>
      <c r="IM19" s="292"/>
      <c r="IN19" s="292"/>
      <c r="IO19" s="292"/>
      <c r="IP19" s="292"/>
      <c r="IQ19" s="292"/>
      <c r="IR19" s="292"/>
      <c r="IS19" s="292"/>
      <c r="IT19" s="292"/>
      <c r="IU19" s="292"/>
      <c r="IV19" s="292"/>
    </row>
    <row r="20" spans="1:256" s="297" customFormat="1" ht="31.5" customHeight="1">
      <c r="A20" s="395" t="s">
        <v>130</v>
      </c>
      <c r="B20" s="396"/>
      <c r="C20" s="398" t="s">
        <v>131</v>
      </c>
      <c r="D20" s="398"/>
      <c r="E20" s="398"/>
      <c r="F20" s="398"/>
      <c r="G20" s="398"/>
      <c r="H20" s="398"/>
      <c r="I20" s="398"/>
      <c r="J20" s="398"/>
      <c r="K20" s="398"/>
      <c r="L20" s="398"/>
      <c r="M20" s="305"/>
      <c r="N20" s="160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  <c r="IT20" s="119"/>
      <c r="IU20" s="119"/>
      <c r="IV20" s="119"/>
    </row>
    <row r="21" spans="1:256" s="297" customFormat="1" ht="20.25">
      <c r="A21" s="284"/>
      <c r="B21" s="285"/>
      <c r="C21" s="286"/>
      <c r="D21" s="299"/>
      <c r="E21" s="289"/>
      <c r="F21" s="289"/>
      <c r="G21" s="300"/>
      <c r="H21" s="300"/>
      <c r="I21" s="289"/>
      <c r="J21" s="289"/>
      <c r="K21" s="322"/>
      <c r="L21" s="322"/>
      <c r="M21" s="289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  <c r="DF21" s="285"/>
      <c r="DG21" s="285"/>
      <c r="DH21" s="285"/>
      <c r="DI21" s="285"/>
      <c r="DJ21" s="285"/>
      <c r="DK21" s="285"/>
      <c r="DL21" s="285"/>
      <c r="DM21" s="285"/>
      <c r="DN21" s="285"/>
      <c r="DO21" s="285"/>
      <c r="DP21" s="285"/>
      <c r="DQ21" s="285"/>
      <c r="DR21" s="285"/>
      <c r="DS21" s="285"/>
      <c r="DT21" s="285"/>
      <c r="DU21" s="285"/>
      <c r="DV21" s="285"/>
      <c r="DW21" s="285"/>
      <c r="DX21" s="285"/>
      <c r="DY21" s="285"/>
      <c r="DZ21" s="285"/>
      <c r="EA21" s="285"/>
      <c r="EB21" s="285"/>
      <c r="EC21" s="285"/>
      <c r="ED21" s="285"/>
      <c r="EE21" s="285"/>
      <c r="EF21" s="285"/>
      <c r="EG21" s="285"/>
      <c r="EH21" s="285"/>
      <c r="EI21" s="285"/>
      <c r="EJ21" s="285"/>
      <c r="EK21" s="285"/>
      <c r="EL21" s="285"/>
      <c r="EM21" s="285"/>
      <c r="EN21" s="285"/>
      <c r="EO21" s="285"/>
      <c r="EP21" s="285"/>
      <c r="EQ21" s="285"/>
      <c r="ER21" s="285"/>
      <c r="ES21" s="285"/>
      <c r="ET21" s="285"/>
      <c r="EU21" s="285"/>
      <c r="EV21" s="285"/>
      <c r="EW21" s="285"/>
      <c r="EX21" s="285"/>
      <c r="EY21" s="285"/>
      <c r="EZ21" s="285"/>
      <c r="FA21" s="285"/>
      <c r="FB21" s="285"/>
      <c r="FC21" s="285"/>
      <c r="FD21" s="285"/>
      <c r="FE21" s="285"/>
      <c r="FF21" s="285"/>
      <c r="FG21" s="285"/>
      <c r="FH21" s="285"/>
      <c r="FI21" s="285"/>
      <c r="FJ21" s="285"/>
      <c r="FK21" s="285"/>
      <c r="FL21" s="285"/>
      <c r="FM21" s="285"/>
      <c r="FN21" s="285"/>
      <c r="FO21" s="285"/>
      <c r="FP21" s="285"/>
      <c r="FQ21" s="285"/>
      <c r="FR21" s="285"/>
      <c r="FS21" s="285"/>
      <c r="FT21" s="285"/>
      <c r="FU21" s="285"/>
      <c r="FV21" s="285"/>
      <c r="FW21" s="285"/>
      <c r="FX21" s="285"/>
      <c r="FY21" s="285"/>
      <c r="FZ21" s="285"/>
      <c r="GA21" s="285"/>
      <c r="GB21" s="285"/>
      <c r="GC21" s="285"/>
      <c r="GD21" s="285"/>
      <c r="GE21" s="285"/>
      <c r="GF21" s="285"/>
      <c r="GG21" s="285"/>
      <c r="GH21" s="285"/>
      <c r="GI21" s="285"/>
      <c r="GJ21" s="285"/>
      <c r="GK21" s="285"/>
      <c r="GL21" s="285"/>
      <c r="GM21" s="285"/>
      <c r="GN21" s="285"/>
      <c r="GO21" s="285"/>
      <c r="GP21" s="285"/>
      <c r="GQ21" s="285"/>
      <c r="GR21" s="285"/>
      <c r="GS21" s="285"/>
      <c r="GT21" s="285"/>
      <c r="GU21" s="285"/>
      <c r="GV21" s="285"/>
      <c r="GW21" s="285"/>
      <c r="GX21" s="285"/>
      <c r="GY21" s="285"/>
      <c r="GZ21" s="285"/>
      <c r="HA21" s="285"/>
      <c r="HB21" s="285"/>
      <c r="HC21" s="285"/>
      <c r="HD21" s="285"/>
      <c r="HE21" s="285"/>
      <c r="HF21" s="285"/>
      <c r="HG21" s="285"/>
      <c r="HH21" s="285"/>
      <c r="HI21" s="285"/>
      <c r="HJ21" s="285"/>
      <c r="HK21" s="285"/>
      <c r="HL21" s="285"/>
      <c r="HM21" s="285"/>
      <c r="HN21" s="285"/>
      <c r="HO21" s="285"/>
      <c r="HP21" s="285"/>
      <c r="HQ21" s="285"/>
      <c r="HR21" s="285"/>
      <c r="HS21" s="285"/>
      <c r="HT21" s="285"/>
      <c r="HU21" s="285"/>
      <c r="HV21" s="285"/>
      <c r="HW21" s="285"/>
      <c r="HX21" s="285"/>
      <c r="HY21" s="285"/>
      <c r="HZ21" s="285"/>
      <c r="IA21" s="285"/>
      <c r="IB21" s="285"/>
      <c r="IC21" s="285"/>
      <c r="ID21" s="285"/>
      <c r="IE21" s="285"/>
      <c r="IF21" s="285"/>
      <c r="IG21" s="285"/>
      <c r="IH21" s="285"/>
      <c r="II21" s="285"/>
      <c r="IJ21" s="285"/>
      <c r="IK21" s="285"/>
      <c r="IL21" s="285"/>
      <c r="IM21" s="285"/>
      <c r="IN21" s="285"/>
      <c r="IO21" s="285"/>
      <c r="IP21" s="285"/>
      <c r="IQ21" s="285"/>
      <c r="IR21" s="285"/>
      <c r="IS21" s="285"/>
      <c r="IT21" s="285"/>
      <c r="IU21" s="285"/>
      <c r="IV21" s="285"/>
    </row>
    <row r="22" spans="1:256" s="119" customFormat="1" ht="48" customHeight="1">
      <c r="A22" s="292"/>
      <c r="B22" s="292"/>
      <c r="C22" s="292"/>
      <c r="D22" s="387" t="s">
        <v>144</v>
      </c>
      <c r="E22" s="388"/>
      <c r="F22" s="388"/>
      <c r="G22" s="388"/>
      <c r="H22" s="388"/>
      <c r="I22" s="389"/>
      <c r="J22" s="328"/>
      <c r="K22" s="293"/>
      <c r="L22" s="323">
        <v>0</v>
      </c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  <c r="DB22" s="292"/>
      <c r="DC22" s="292"/>
      <c r="DD22" s="292"/>
      <c r="DE22" s="292"/>
      <c r="DF22" s="292"/>
      <c r="DG22" s="292"/>
      <c r="DH22" s="292"/>
      <c r="DI22" s="292"/>
      <c r="DJ22" s="292"/>
      <c r="DK22" s="292"/>
      <c r="DL22" s="292"/>
      <c r="DM22" s="292"/>
      <c r="DN22" s="292"/>
      <c r="DO22" s="292"/>
      <c r="DP22" s="292"/>
      <c r="DQ22" s="292"/>
      <c r="DR22" s="292"/>
      <c r="DS22" s="292"/>
      <c r="DT22" s="292"/>
      <c r="DU22" s="292"/>
      <c r="DV22" s="292"/>
      <c r="DW22" s="292"/>
      <c r="DX22" s="292"/>
      <c r="DY22" s="292"/>
      <c r="DZ22" s="292"/>
      <c r="EA22" s="292"/>
      <c r="EB22" s="292"/>
      <c r="EC22" s="292"/>
      <c r="ED22" s="292"/>
      <c r="EE22" s="292"/>
      <c r="EF22" s="292"/>
      <c r="EG22" s="292"/>
      <c r="EH22" s="292"/>
      <c r="EI22" s="292"/>
      <c r="EJ22" s="292"/>
      <c r="EK22" s="292"/>
      <c r="EL22" s="292"/>
      <c r="EM22" s="292"/>
      <c r="EN22" s="292"/>
      <c r="EO22" s="292"/>
      <c r="EP22" s="292"/>
      <c r="EQ22" s="292"/>
      <c r="ER22" s="292"/>
      <c r="ES22" s="292"/>
      <c r="ET22" s="292"/>
      <c r="EU22" s="292"/>
      <c r="EV22" s="292"/>
      <c r="EW22" s="292"/>
      <c r="EX22" s="292"/>
      <c r="EY22" s="292"/>
      <c r="EZ22" s="292"/>
      <c r="FA22" s="292"/>
      <c r="FB22" s="292"/>
      <c r="FC22" s="292"/>
      <c r="FD22" s="292"/>
      <c r="FE22" s="292"/>
      <c r="FF22" s="292"/>
      <c r="FG22" s="292"/>
      <c r="FH22" s="292"/>
      <c r="FI22" s="292"/>
      <c r="FJ22" s="292"/>
      <c r="FK22" s="292"/>
      <c r="FL22" s="292"/>
      <c r="FM22" s="292"/>
      <c r="FN22" s="292"/>
      <c r="FO22" s="292"/>
      <c r="FP22" s="292"/>
      <c r="FQ22" s="292"/>
      <c r="FR22" s="292"/>
      <c r="FS22" s="292"/>
      <c r="FT22" s="292"/>
      <c r="FU22" s="292"/>
      <c r="FV22" s="292"/>
      <c r="FW22" s="292"/>
      <c r="FX22" s="292"/>
      <c r="FY22" s="292"/>
      <c r="FZ22" s="292"/>
      <c r="GA22" s="292"/>
      <c r="GB22" s="292"/>
      <c r="GC22" s="292"/>
      <c r="GD22" s="292"/>
      <c r="GE22" s="292"/>
      <c r="GF22" s="292"/>
      <c r="GG22" s="292"/>
      <c r="GH22" s="292"/>
      <c r="GI22" s="292"/>
      <c r="GJ22" s="292"/>
      <c r="GK22" s="292"/>
      <c r="GL22" s="292"/>
      <c r="GM22" s="292"/>
      <c r="GN22" s="292"/>
      <c r="GO22" s="292"/>
      <c r="GP22" s="292"/>
      <c r="GQ22" s="292"/>
      <c r="GR22" s="292"/>
      <c r="GS22" s="292"/>
      <c r="GT22" s="292"/>
      <c r="GU22" s="292"/>
      <c r="GV22" s="292"/>
      <c r="GW22" s="292"/>
      <c r="GX22" s="292"/>
      <c r="GY22" s="292"/>
      <c r="GZ22" s="292"/>
      <c r="HA22" s="292"/>
      <c r="HB22" s="292"/>
      <c r="HC22" s="292"/>
      <c r="HD22" s="292"/>
      <c r="HE22" s="292"/>
      <c r="HF22" s="292"/>
      <c r="HG22" s="292"/>
      <c r="HH22" s="292"/>
      <c r="HI22" s="292"/>
      <c r="HJ22" s="292"/>
      <c r="HK22" s="292"/>
      <c r="HL22" s="292"/>
      <c r="HM22" s="292"/>
      <c r="HN22" s="292"/>
      <c r="HO22" s="292"/>
      <c r="HP22" s="292"/>
      <c r="HQ22" s="292"/>
      <c r="HR22" s="292"/>
      <c r="HS22" s="292"/>
      <c r="HT22" s="292"/>
      <c r="HU22" s="292"/>
      <c r="HV22" s="292"/>
      <c r="HW22" s="292"/>
      <c r="HX22" s="292"/>
      <c r="HY22" s="292"/>
      <c r="HZ22" s="292"/>
      <c r="IA22" s="292"/>
      <c r="IB22" s="292"/>
      <c r="IC22" s="292"/>
      <c r="ID22" s="292"/>
      <c r="IE22" s="292"/>
      <c r="IF22" s="292"/>
      <c r="IG22" s="292"/>
      <c r="IH22" s="292"/>
      <c r="II22" s="292"/>
      <c r="IJ22" s="292"/>
      <c r="IK22" s="292"/>
      <c r="IL22" s="292"/>
      <c r="IM22" s="292"/>
      <c r="IN22" s="292"/>
      <c r="IO22" s="292"/>
      <c r="IP22" s="292"/>
      <c r="IQ22" s="292"/>
      <c r="IR22" s="292"/>
      <c r="IS22" s="292"/>
      <c r="IT22" s="292"/>
      <c r="IU22" s="292"/>
      <c r="IV22" s="292"/>
    </row>
    <row r="23" spans="1:256" s="291" customFormat="1" ht="53.25" customHeight="1">
      <c r="A23" s="292"/>
      <c r="B23" s="292"/>
      <c r="C23" s="292"/>
      <c r="D23" s="387" t="s">
        <v>141</v>
      </c>
      <c r="E23" s="388"/>
      <c r="F23" s="388"/>
      <c r="G23" s="388"/>
      <c r="H23" s="388"/>
      <c r="I23" s="389"/>
      <c r="J23" s="328"/>
      <c r="K23" s="293"/>
      <c r="L23" s="323">
        <v>0</v>
      </c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2"/>
      <c r="DN23" s="292"/>
      <c r="DO23" s="292"/>
      <c r="DP23" s="292"/>
      <c r="DQ23" s="292"/>
      <c r="DR23" s="292"/>
      <c r="DS23" s="292"/>
      <c r="DT23" s="292"/>
      <c r="DU23" s="292"/>
      <c r="DV23" s="292"/>
      <c r="DW23" s="292"/>
      <c r="DX23" s="292"/>
      <c r="DY23" s="292"/>
      <c r="DZ23" s="292"/>
      <c r="EA23" s="292"/>
      <c r="EB23" s="292"/>
      <c r="EC23" s="292"/>
      <c r="ED23" s="292"/>
      <c r="EE23" s="292"/>
      <c r="EF23" s="292"/>
      <c r="EG23" s="292"/>
      <c r="EH23" s="292"/>
      <c r="EI23" s="292"/>
      <c r="EJ23" s="292"/>
      <c r="EK23" s="292"/>
      <c r="EL23" s="292"/>
      <c r="EM23" s="292"/>
      <c r="EN23" s="292"/>
      <c r="EO23" s="292"/>
      <c r="EP23" s="292"/>
      <c r="EQ23" s="292"/>
      <c r="ER23" s="292"/>
      <c r="ES23" s="292"/>
      <c r="ET23" s="292"/>
      <c r="EU23" s="292"/>
      <c r="EV23" s="292"/>
      <c r="EW23" s="292"/>
      <c r="EX23" s="292"/>
      <c r="EY23" s="292"/>
      <c r="EZ23" s="292"/>
      <c r="FA23" s="292"/>
      <c r="FB23" s="292"/>
      <c r="FC23" s="292"/>
      <c r="FD23" s="292"/>
      <c r="FE23" s="292"/>
      <c r="FF23" s="292"/>
      <c r="FG23" s="292"/>
      <c r="FH23" s="292"/>
      <c r="FI23" s="292"/>
      <c r="FJ23" s="292"/>
      <c r="FK23" s="292"/>
      <c r="FL23" s="292"/>
      <c r="FM23" s="292"/>
      <c r="FN23" s="292"/>
      <c r="FO23" s="292"/>
      <c r="FP23" s="292"/>
      <c r="FQ23" s="292"/>
      <c r="FR23" s="292"/>
      <c r="FS23" s="292"/>
      <c r="FT23" s="292"/>
      <c r="FU23" s="292"/>
      <c r="FV23" s="292"/>
      <c r="FW23" s="292"/>
      <c r="FX23" s="292"/>
      <c r="FY23" s="292"/>
      <c r="FZ23" s="292"/>
      <c r="GA23" s="292"/>
      <c r="GB23" s="292"/>
      <c r="GC23" s="292"/>
      <c r="GD23" s="292"/>
      <c r="GE23" s="292"/>
      <c r="GF23" s="292"/>
      <c r="GG23" s="292"/>
      <c r="GH23" s="292"/>
      <c r="GI23" s="292"/>
      <c r="GJ23" s="292"/>
      <c r="GK23" s="292"/>
      <c r="GL23" s="292"/>
      <c r="GM23" s="292"/>
      <c r="GN23" s="292"/>
      <c r="GO23" s="292"/>
      <c r="GP23" s="292"/>
      <c r="GQ23" s="292"/>
      <c r="GR23" s="292"/>
      <c r="GS23" s="292"/>
      <c r="GT23" s="292"/>
      <c r="GU23" s="292"/>
      <c r="GV23" s="292"/>
      <c r="GW23" s="292"/>
      <c r="GX23" s="292"/>
      <c r="GY23" s="292"/>
      <c r="GZ23" s="292"/>
      <c r="HA23" s="292"/>
      <c r="HB23" s="292"/>
      <c r="HC23" s="292"/>
      <c r="HD23" s="292"/>
      <c r="HE23" s="292"/>
      <c r="HF23" s="292"/>
      <c r="HG23" s="292"/>
      <c r="HH23" s="292"/>
      <c r="HI23" s="292"/>
      <c r="HJ23" s="292"/>
      <c r="HK23" s="292"/>
      <c r="HL23" s="292"/>
      <c r="HM23" s="292"/>
      <c r="HN23" s="292"/>
      <c r="HO23" s="292"/>
      <c r="HP23" s="292"/>
      <c r="HQ23" s="292"/>
      <c r="HR23" s="292"/>
      <c r="HS23" s="292"/>
      <c r="HT23" s="292"/>
      <c r="HU23" s="292"/>
      <c r="HV23" s="292"/>
      <c r="HW23" s="292"/>
      <c r="HX23" s="292"/>
      <c r="HY23" s="292"/>
      <c r="HZ23" s="292"/>
      <c r="IA23" s="292"/>
      <c r="IB23" s="292"/>
      <c r="IC23" s="292"/>
      <c r="ID23" s="292"/>
      <c r="IE23" s="292"/>
      <c r="IF23" s="292"/>
      <c r="IG23" s="292"/>
      <c r="IH23" s="292"/>
      <c r="II23" s="292"/>
      <c r="IJ23" s="292"/>
      <c r="IK23" s="292"/>
      <c r="IL23" s="292"/>
      <c r="IM23" s="292"/>
      <c r="IN23" s="292"/>
      <c r="IO23" s="292"/>
      <c r="IP23" s="292"/>
      <c r="IQ23" s="292"/>
      <c r="IR23" s="292"/>
      <c r="IS23" s="292"/>
      <c r="IT23" s="292"/>
      <c r="IU23" s="292"/>
      <c r="IV23" s="292"/>
    </row>
    <row r="24" spans="4:12" s="292" customFormat="1" ht="46.5" customHeight="1">
      <c r="D24" s="387" t="s">
        <v>145</v>
      </c>
      <c r="E24" s="388"/>
      <c r="F24" s="388"/>
      <c r="G24" s="388"/>
      <c r="H24" s="388"/>
      <c r="I24" s="389"/>
      <c r="J24" s="324"/>
      <c r="K24" s="293"/>
      <c r="L24" s="295"/>
    </row>
    <row r="25" spans="1:256" s="291" customFormat="1" ht="53.25" customHeight="1">
      <c r="A25" s="292"/>
      <c r="B25" s="292"/>
      <c r="C25" s="292"/>
      <c r="D25" s="387" t="s">
        <v>142</v>
      </c>
      <c r="E25" s="388"/>
      <c r="F25" s="388"/>
      <c r="G25" s="388"/>
      <c r="H25" s="388"/>
      <c r="I25" s="389"/>
      <c r="J25" s="328"/>
      <c r="K25" s="325"/>
      <c r="L25" s="390" t="s">
        <v>143</v>
      </c>
      <c r="M25" s="390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2"/>
      <c r="DS25" s="292"/>
      <c r="DT25" s="292"/>
      <c r="DU25" s="292"/>
      <c r="DV25" s="292"/>
      <c r="DW25" s="292"/>
      <c r="DX25" s="292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2"/>
      <c r="EL25" s="292"/>
      <c r="EM25" s="292"/>
      <c r="EN25" s="292"/>
      <c r="EO25" s="292"/>
      <c r="EP25" s="292"/>
      <c r="EQ25" s="292"/>
      <c r="ER25" s="292"/>
      <c r="ES25" s="292"/>
      <c r="ET25" s="292"/>
      <c r="EU25" s="292"/>
      <c r="EV25" s="292"/>
      <c r="EW25" s="292"/>
      <c r="EX25" s="292"/>
      <c r="EY25" s="292"/>
      <c r="EZ25" s="292"/>
      <c r="FA25" s="292"/>
      <c r="FB25" s="292"/>
      <c r="FC25" s="292"/>
      <c r="FD25" s="292"/>
      <c r="FE25" s="292"/>
      <c r="FF25" s="292"/>
      <c r="FG25" s="292"/>
      <c r="FH25" s="292"/>
      <c r="FI25" s="292"/>
      <c r="FJ25" s="292"/>
      <c r="FK25" s="292"/>
      <c r="FL25" s="292"/>
      <c r="FM25" s="292"/>
      <c r="FN25" s="292"/>
      <c r="FO25" s="292"/>
      <c r="FP25" s="292"/>
      <c r="FQ25" s="292"/>
      <c r="FR25" s="292"/>
      <c r="FS25" s="292"/>
      <c r="FT25" s="292"/>
      <c r="FU25" s="292"/>
      <c r="FV25" s="292"/>
      <c r="FW25" s="292"/>
      <c r="FX25" s="292"/>
      <c r="FY25" s="292"/>
      <c r="FZ25" s="292"/>
      <c r="GA25" s="292"/>
      <c r="GB25" s="292"/>
      <c r="GC25" s="292"/>
      <c r="GD25" s="292"/>
      <c r="GE25" s="292"/>
      <c r="GF25" s="292"/>
      <c r="GG25" s="292"/>
      <c r="GH25" s="292"/>
      <c r="GI25" s="292"/>
      <c r="GJ25" s="292"/>
      <c r="GK25" s="292"/>
      <c r="GL25" s="292"/>
      <c r="GM25" s="292"/>
      <c r="GN25" s="292"/>
      <c r="GO25" s="292"/>
      <c r="GP25" s="292"/>
      <c r="GQ25" s="292"/>
      <c r="GR25" s="292"/>
      <c r="GS25" s="292"/>
      <c r="GT25" s="292"/>
      <c r="GU25" s="292"/>
      <c r="GV25" s="292"/>
      <c r="GW25" s="292"/>
      <c r="GX25" s="292"/>
      <c r="GY25" s="292"/>
      <c r="GZ25" s="292"/>
      <c r="HA25" s="292"/>
      <c r="HB25" s="292"/>
      <c r="HC25" s="292"/>
      <c r="HD25" s="292"/>
      <c r="HE25" s="292"/>
      <c r="HF25" s="292"/>
      <c r="HG25" s="292"/>
      <c r="HH25" s="292"/>
      <c r="HI25" s="292"/>
      <c r="HJ25" s="292"/>
      <c r="HK25" s="292"/>
      <c r="HL25" s="292"/>
      <c r="HM25" s="292"/>
      <c r="HN25" s="292"/>
      <c r="HO25" s="292"/>
      <c r="HP25" s="292"/>
      <c r="HQ25" s="292"/>
      <c r="HR25" s="292"/>
      <c r="HS25" s="292"/>
      <c r="HT25" s="292"/>
      <c r="HU25" s="292"/>
      <c r="HV25" s="292"/>
      <c r="HW25" s="292"/>
      <c r="HX25" s="292"/>
      <c r="HY25" s="292"/>
      <c r="HZ25" s="292"/>
      <c r="IA25" s="292"/>
      <c r="IB25" s="292"/>
      <c r="IC25" s="292"/>
      <c r="ID25" s="292"/>
      <c r="IE25" s="292"/>
      <c r="IF25" s="292"/>
      <c r="IG25" s="292"/>
      <c r="IH25" s="292"/>
      <c r="II25" s="292"/>
      <c r="IJ25" s="292"/>
      <c r="IK25" s="292"/>
      <c r="IL25" s="292"/>
      <c r="IM25" s="292"/>
      <c r="IN25" s="292"/>
      <c r="IO25" s="292"/>
      <c r="IP25" s="292"/>
      <c r="IQ25" s="292"/>
      <c r="IR25" s="292"/>
      <c r="IS25" s="292"/>
      <c r="IT25" s="292"/>
      <c r="IU25" s="292"/>
      <c r="IV25" s="292"/>
    </row>
    <row r="26" spans="1:256" s="291" customFormat="1" ht="30" customHeight="1">
      <c r="A26" s="292"/>
      <c r="B26" s="292"/>
      <c r="C26" s="292"/>
      <c r="D26" s="387" t="s">
        <v>136</v>
      </c>
      <c r="E26" s="388"/>
      <c r="F26" s="388"/>
      <c r="G26" s="388"/>
      <c r="H26" s="388"/>
      <c r="I26" s="389"/>
      <c r="J26" s="328"/>
      <c r="K26" s="293"/>
      <c r="L26" s="304">
        <v>0</v>
      </c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292"/>
      <c r="EN26" s="292"/>
      <c r="EO26" s="292"/>
      <c r="EP26" s="292"/>
      <c r="EQ26" s="292"/>
      <c r="ER26" s="292"/>
      <c r="ES26" s="292"/>
      <c r="ET26" s="292"/>
      <c r="EU26" s="292"/>
      <c r="EV26" s="292"/>
      <c r="EW26" s="292"/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2"/>
      <c r="FI26" s="292"/>
      <c r="FJ26" s="292"/>
      <c r="FK26" s="292"/>
      <c r="FL26" s="292"/>
      <c r="FM26" s="292"/>
      <c r="FN26" s="292"/>
      <c r="FO26" s="292"/>
      <c r="FP26" s="292"/>
      <c r="FQ26" s="292"/>
      <c r="FR26" s="292"/>
      <c r="FS26" s="292"/>
      <c r="FT26" s="292"/>
      <c r="FU26" s="292"/>
      <c r="FV26" s="292"/>
      <c r="FW26" s="292"/>
      <c r="FX26" s="292"/>
      <c r="FY26" s="292"/>
      <c r="FZ26" s="292"/>
      <c r="GA26" s="292"/>
      <c r="GB26" s="292"/>
      <c r="GC26" s="292"/>
      <c r="GD26" s="292"/>
      <c r="GE26" s="292"/>
      <c r="GF26" s="292"/>
      <c r="GG26" s="292"/>
      <c r="GH26" s="292"/>
      <c r="GI26" s="292"/>
      <c r="GJ26" s="292"/>
      <c r="GK26" s="292"/>
      <c r="GL26" s="292"/>
      <c r="GM26" s="292"/>
      <c r="GN26" s="292"/>
      <c r="GO26" s="292"/>
      <c r="GP26" s="292"/>
      <c r="GQ26" s="292"/>
      <c r="GR26" s="292"/>
      <c r="GS26" s="292"/>
      <c r="GT26" s="292"/>
      <c r="GU26" s="292"/>
      <c r="GV26" s="292"/>
      <c r="GW26" s="292"/>
      <c r="GX26" s="292"/>
      <c r="GY26" s="292"/>
      <c r="GZ26" s="292"/>
      <c r="HA26" s="292"/>
      <c r="HB26" s="292"/>
      <c r="HC26" s="292"/>
      <c r="HD26" s="292"/>
      <c r="HE26" s="292"/>
      <c r="HF26" s="292"/>
      <c r="HG26" s="292"/>
      <c r="HH26" s="292"/>
      <c r="HI26" s="292"/>
      <c r="HJ26" s="292"/>
      <c r="HK26" s="292"/>
      <c r="HL26" s="292"/>
      <c r="HM26" s="292"/>
      <c r="HN26" s="292"/>
      <c r="HO26" s="292"/>
      <c r="HP26" s="292"/>
      <c r="HQ26" s="292"/>
      <c r="HR26" s="292"/>
      <c r="HS26" s="292"/>
      <c r="HT26" s="292"/>
      <c r="HU26" s="292"/>
      <c r="HV26" s="292"/>
      <c r="HW26" s="292"/>
      <c r="HX26" s="292"/>
      <c r="HY26" s="292"/>
      <c r="HZ26" s="292"/>
      <c r="IA26" s="292"/>
      <c r="IB26" s="292"/>
      <c r="IC26" s="292"/>
      <c r="ID26" s="292"/>
      <c r="IE26" s="292"/>
      <c r="IF26" s="292"/>
      <c r="IG26" s="292"/>
      <c r="IH26" s="292"/>
      <c r="II26" s="292"/>
      <c r="IJ26" s="292"/>
      <c r="IK26" s="292"/>
      <c r="IL26" s="292"/>
      <c r="IM26" s="292"/>
      <c r="IN26" s="292"/>
      <c r="IO26" s="292"/>
      <c r="IP26" s="292"/>
      <c r="IQ26" s="292"/>
      <c r="IR26" s="292"/>
      <c r="IS26" s="292"/>
      <c r="IT26" s="292"/>
      <c r="IU26" s="292"/>
      <c r="IV26" s="292"/>
    </row>
    <row r="27" spans="1:256" s="122" customFormat="1" ht="20.25">
      <c r="A27" s="285"/>
      <c r="B27" s="285"/>
      <c r="C27" s="285"/>
      <c r="D27" s="296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5"/>
      <c r="DA27" s="285"/>
      <c r="DB27" s="285"/>
      <c r="DC27" s="285"/>
      <c r="DD27" s="285"/>
      <c r="DE27" s="285"/>
      <c r="DF27" s="285"/>
      <c r="DG27" s="285"/>
      <c r="DH27" s="285"/>
      <c r="DI27" s="285"/>
      <c r="DJ27" s="285"/>
      <c r="DK27" s="285"/>
      <c r="DL27" s="285"/>
      <c r="DM27" s="285"/>
      <c r="DN27" s="285"/>
      <c r="DO27" s="285"/>
      <c r="DP27" s="285"/>
      <c r="DQ27" s="285"/>
      <c r="DR27" s="285"/>
      <c r="DS27" s="285"/>
      <c r="DT27" s="285"/>
      <c r="DU27" s="285"/>
      <c r="DV27" s="285"/>
      <c r="DW27" s="285"/>
      <c r="DX27" s="285"/>
      <c r="DY27" s="285"/>
      <c r="DZ27" s="285"/>
      <c r="EA27" s="285"/>
      <c r="EB27" s="285"/>
      <c r="EC27" s="285"/>
      <c r="ED27" s="285"/>
      <c r="EE27" s="285"/>
      <c r="EF27" s="285"/>
      <c r="EG27" s="285"/>
      <c r="EH27" s="285"/>
      <c r="EI27" s="285"/>
      <c r="EJ27" s="285"/>
      <c r="EK27" s="285"/>
      <c r="EL27" s="285"/>
      <c r="EM27" s="285"/>
      <c r="EN27" s="285"/>
      <c r="EO27" s="285"/>
      <c r="EP27" s="285"/>
      <c r="EQ27" s="285"/>
      <c r="ER27" s="285"/>
      <c r="ES27" s="285"/>
      <c r="ET27" s="285"/>
      <c r="EU27" s="285"/>
      <c r="EV27" s="285"/>
      <c r="EW27" s="285"/>
      <c r="EX27" s="285"/>
      <c r="EY27" s="285"/>
      <c r="EZ27" s="285"/>
      <c r="FA27" s="285"/>
      <c r="FB27" s="285"/>
      <c r="FC27" s="285"/>
      <c r="FD27" s="285"/>
      <c r="FE27" s="285"/>
      <c r="FF27" s="285"/>
      <c r="FG27" s="285"/>
      <c r="FH27" s="285"/>
      <c r="FI27" s="285"/>
      <c r="FJ27" s="285"/>
      <c r="FK27" s="285"/>
      <c r="FL27" s="285"/>
      <c r="FM27" s="285"/>
      <c r="FN27" s="285"/>
      <c r="FO27" s="285"/>
      <c r="FP27" s="285"/>
      <c r="FQ27" s="285"/>
      <c r="FR27" s="285"/>
      <c r="FS27" s="285"/>
      <c r="FT27" s="285"/>
      <c r="FU27" s="285"/>
      <c r="FV27" s="285"/>
      <c r="FW27" s="285"/>
      <c r="FX27" s="285"/>
      <c r="FY27" s="285"/>
      <c r="FZ27" s="285"/>
      <c r="GA27" s="285"/>
      <c r="GB27" s="285"/>
      <c r="GC27" s="285"/>
      <c r="GD27" s="285"/>
      <c r="GE27" s="285"/>
      <c r="GF27" s="285"/>
      <c r="GG27" s="285"/>
      <c r="GH27" s="285"/>
      <c r="GI27" s="285"/>
      <c r="GJ27" s="285"/>
      <c r="GK27" s="285"/>
      <c r="GL27" s="285"/>
      <c r="GM27" s="285"/>
      <c r="GN27" s="285"/>
      <c r="GO27" s="285"/>
      <c r="GP27" s="285"/>
      <c r="GQ27" s="285"/>
      <c r="GR27" s="285"/>
      <c r="GS27" s="285"/>
      <c r="GT27" s="285"/>
      <c r="GU27" s="285"/>
      <c r="GV27" s="285"/>
      <c r="GW27" s="285"/>
      <c r="GX27" s="285"/>
      <c r="GY27" s="285"/>
      <c r="GZ27" s="285"/>
      <c r="HA27" s="285"/>
      <c r="HB27" s="285"/>
      <c r="HC27" s="285"/>
      <c r="HD27" s="285"/>
      <c r="HE27" s="285"/>
      <c r="HF27" s="285"/>
      <c r="HG27" s="285"/>
      <c r="HH27" s="285"/>
      <c r="HI27" s="285"/>
      <c r="HJ27" s="285"/>
      <c r="HK27" s="285"/>
      <c r="HL27" s="285"/>
      <c r="HM27" s="285"/>
      <c r="HN27" s="285"/>
      <c r="HO27" s="285"/>
      <c r="HP27" s="285"/>
      <c r="HQ27" s="285"/>
      <c r="HR27" s="285"/>
      <c r="HS27" s="285"/>
      <c r="HT27" s="285"/>
      <c r="HU27" s="285"/>
      <c r="HV27" s="285"/>
      <c r="HW27" s="285"/>
      <c r="HX27" s="285"/>
      <c r="HY27" s="285"/>
      <c r="HZ27" s="285"/>
      <c r="IA27" s="285"/>
      <c r="IB27" s="285"/>
      <c r="IC27" s="285"/>
      <c r="ID27" s="285"/>
      <c r="IE27" s="285"/>
      <c r="IF27" s="285"/>
      <c r="IG27" s="285"/>
      <c r="IH27" s="285"/>
      <c r="II27" s="285"/>
      <c r="IJ27" s="285"/>
      <c r="IK27" s="285"/>
      <c r="IL27" s="285"/>
      <c r="IM27" s="285"/>
      <c r="IN27" s="285"/>
      <c r="IO27" s="285"/>
      <c r="IP27" s="285"/>
      <c r="IQ27" s="285"/>
      <c r="IR27" s="285"/>
      <c r="IS27" s="285"/>
      <c r="IT27" s="285"/>
      <c r="IU27" s="285"/>
      <c r="IV27" s="285"/>
    </row>
    <row r="28" spans="2:4" s="122" customFormat="1" ht="20.25">
      <c r="B28" s="394" t="s">
        <v>63</v>
      </c>
      <c r="C28" s="394"/>
      <c r="D28" s="394"/>
    </row>
    <row r="29" spans="2:13" s="122" customFormat="1" ht="20.25"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06"/>
    </row>
    <row r="30" spans="2:13" s="122" customFormat="1" ht="20.25"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06"/>
    </row>
    <row r="31" spans="2:13" s="122" customFormat="1" ht="20.25"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06"/>
    </row>
    <row r="32" spans="2:13" s="122" customFormat="1" ht="20.25"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06"/>
    </row>
    <row r="33" spans="2:13" s="122" customFormat="1" ht="20.25"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06"/>
    </row>
    <row r="34" spans="2:13" s="122" customFormat="1" ht="20.25"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06"/>
    </row>
    <row r="35" spans="2:13" s="122" customFormat="1" ht="20.25"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06"/>
    </row>
    <row r="36" spans="2:13" s="122" customFormat="1" ht="20.25">
      <c r="B36" s="394" t="s">
        <v>57</v>
      </c>
      <c r="C36" s="394"/>
      <c r="D36" s="394"/>
      <c r="E36" s="394"/>
      <c r="F36" s="394"/>
      <c r="G36" s="394"/>
      <c r="H36" s="394"/>
      <c r="I36" s="394"/>
      <c r="J36" s="394"/>
      <c r="K36" s="307"/>
      <c r="L36" s="307"/>
      <c r="M36" s="307"/>
    </row>
    <row r="37" spans="1:256" ht="20.25">
      <c r="A37" s="122"/>
      <c r="B37" s="303"/>
      <c r="C37" s="303"/>
      <c r="D37" s="303"/>
      <c r="E37" s="303"/>
      <c r="F37" s="303"/>
      <c r="G37" s="303"/>
      <c r="H37" s="303"/>
      <c r="I37" s="307"/>
      <c r="J37" s="307"/>
      <c r="K37" s="307"/>
      <c r="L37" s="307"/>
      <c r="M37" s="307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  <c r="IV37" s="122"/>
    </row>
    <row r="38" spans="1:256" ht="20.25">
      <c r="A38" s="301"/>
      <c r="B38" s="302" t="s">
        <v>18</v>
      </c>
      <c r="C38" s="159"/>
      <c r="D38" s="159"/>
      <c r="E38" s="159"/>
      <c r="F38" s="159"/>
      <c r="G38" s="159"/>
      <c r="H38" s="159"/>
      <c r="I38" s="159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301"/>
      <c r="CD38" s="301"/>
      <c r="CE38" s="301"/>
      <c r="CF38" s="301"/>
      <c r="CG38" s="301"/>
      <c r="CH38" s="301"/>
      <c r="CI38" s="301"/>
      <c r="CJ38" s="301"/>
      <c r="CK38" s="301"/>
      <c r="CL38" s="301"/>
      <c r="CM38" s="301"/>
      <c r="CN38" s="301"/>
      <c r="CO38" s="301"/>
      <c r="CP38" s="301"/>
      <c r="CQ38" s="301"/>
      <c r="CR38" s="301"/>
      <c r="CS38" s="301"/>
      <c r="CT38" s="301"/>
      <c r="CU38" s="301"/>
      <c r="CV38" s="301"/>
      <c r="CW38" s="301"/>
      <c r="CX38" s="301"/>
      <c r="CY38" s="301"/>
      <c r="CZ38" s="301"/>
      <c r="DA38" s="301"/>
      <c r="DB38" s="301"/>
      <c r="DC38" s="301"/>
      <c r="DD38" s="301"/>
      <c r="DE38" s="301"/>
      <c r="DF38" s="301"/>
      <c r="DG38" s="301"/>
      <c r="DH38" s="301"/>
      <c r="DI38" s="301"/>
      <c r="DJ38" s="301"/>
      <c r="DK38" s="301"/>
      <c r="DL38" s="301"/>
      <c r="DM38" s="301"/>
      <c r="DN38" s="301"/>
      <c r="DO38" s="301"/>
      <c r="DP38" s="301"/>
      <c r="DQ38" s="301"/>
      <c r="DR38" s="301"/>
      <c r="DS38" s="301"/>
      <c r="DT38" s="301"/>
      <c r="DU38" s="301"/>
      <c r="DV38" s="301"/>
      <c r="DW38" s="301"/>
      <c r="DX38" s="301"/>
      <c r="DY38" s="301"/>
      <c r="DZ38" s="301"/>
      <c r="EA38" s="301"/>
      <c r="EB38" s="301"/>
      <c r="EC38" s="301"/>
      <c r="ED38" s="301"/>
      <c r="EE38" s="301"/>
      <c r="EF38" s="301"/>
      <c r="EG38" s="301"/>
      <c r="EH38" s="301"/>
      <c r="EI38" s="301"/>
      <c r="EJ38" s="301"/>
      <c r="EK38" s="301"/>
      <c r="EL38" s="301"/>
      <c r="EM38" s="301"/>
      <c r="EN38" s="301"/>
      <c r="EO38" s="301"/>
      <c r="EP38" s="301"/>
      <c r="EQ38" s="301"/>
      <c r="ER38" s="301"/>
      <c r="ES38" s="301"/>
      <c r="ET38" s="301"/>
      <c r="EU38" s="301"/>
      <c r="EV38" s="301"/>
      <c r="EW38" s="301"/>
      <c r="EX38" s="301"/>
      <c r="EY38" s="301"/>
      <c r="EZ38" s="301"/>
      <c r="FA38" s="301"/>
      <c r="FB38" s="301"/>
      <c r="FC38" s="301"/>
      <c r="FD38" s="301"/>
      <c r="FE38" s="301"/>
      <c r="FF38" s="301"/>
      <c r="FG38" s="301"/>
      <c r="FH38" s="301"/>
      <c r="FI38" s="301"/>
      <c r="FJ38" s="301"/>
      <c r="FK38" s="301"/>
      <c r="FL38" s="301"/>
      <c r="FM38" s="301"/>
      <c r="FN38" s="301"/>
      <c r="FO38" s="301"/>
      <c r="FP38" s="301"/>
      <c r="FQ38" s="301"/>
      <c r="FR38" s="301"/>
      <c r="FS38" s="301"/>
      <c r="FT38" s="301"/>
      <c r="FU38" s="301"/>
      <c r="FV38" s="301"/>
      <c r="FW38" s="301"/>
      <c r="FX38" s="301"/>
      <c r="FY38" s="301"/>
      <c r="FZ38" s="301"/>
      <c r="GA38" s="301"/>
      <c r="GB38" s="301"/>
      <c r="GC38" s="301"/>
      <c r="GD38" s="301"/>
      <c r="GE38" s="301"/>
      <c r="GF38" s="301"/>
      <c r="GG38" s="301"/>
      <c r="GH38" s="301"/>
      <c r="GI38" s="301"/>
      <c r="GJ38" s="301"/>
      <c r="GK38" s="301"/>
      <c r="GL38" s="301"/>
      <c r="GM38" s="301"/>
      <c r="GN38" s="301"/>
      <c r="GO38" s="301"/>
      <c r="GP38" s="301"/>
      <c r="GQ38" s="301"/>
      <c r="GR38" s="301"/>
      <c r="GS38" s="301"/>
      <c r="GT38" s="301"/>
      <c r="GU38" s="301"/>
      <c r="GV38" s="301"/>
      <c r="GW38" s="301"/>
      <c r="GX38" s="301"/>
      <c r="GY38" s="301"/>
      <c r="GZ38" s="301"/>
      <c r="HA38" s="301"/>
      <c r="HB38" s="301"/>
      <c r="HC38" s="301"/>
      <c r="HD38" s="301"/>
      <c r="HE38" s="301"/>
      <c r="HF38" s="301"/>
      <c r="HG38" s="301"/>
      <c r="HH38" s="301"/>
      <c r="HI38" s="301"/>
      <c r="HJ38" s="301"/>
      <c r="HK38" s="301"/>
      <c r="HL38" s="301"/>
      <c r="HM38" s="301"/>
      <c r="HN38" s="301"/>
      <c r="HO38" s="301"/>
      <c r="HP38" s="301"/>
      <c r="HQ38" s="301"/>
      <c r="HR38" s="301"/>
      <c r="HS38" s="301"/>
      <c r="HT38" s="301"/>
      <c r="HU38" s="301"/>
      <c r="HV38" s="301"/>
      <c r="HW38" s="301"/>
      <c r="HX38" s="301"/>
      <c r="HY38" s="301"/>
      <c r="HZ38" s="301"/>
      <c r="IA38" s="301"/>
      <c r="IB38" s="301"/>
      <c r="IC38" s="301"/>
      <c r="ID38" s="301"/>
      <c r="IE38" s="301"/>
      <c r="IF38" s="301"/>
      <c r="IG38" s="301"/>
      <c r="IH38" s="301"/>
      <c r="II38" s="301"/>
      <c r="IJ38" s="301"/>
      <c r="IK38" s="301"/>
      <c r="IL38" s="301"/>
      <c r="IM38" s="301"/>
      <c r="IN38" s="301"/>
      <c r="IO38" s="301"/>
      <c r="IP38" s="301"/>
      <c r="IQ38" s="301"/>
      <c r="IR38" s="301"/>
      <c r="IS38" s="301"/>
      <c r="IT38" s="301"/>
      <c r="IU38" s="301"/>
      <c r="IV38" s="301"/>
    </row>
    <row r="39" spans="1:256" ht="20.25">
      <c r="A39" s="122"/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06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2"/>
      <c r="GZ39" s="122"/>
      <c r="HA39" s="122"/>
      <c r="HB39" s="122"/>
      <c r="HC39" s="122"/>
      <c r="HD39" s="122"/>
      <c r="HE39" s="122"/>
      <c r="HF39" s="122"/>
      <c r="HG39" s="122"/>
      <c r="HH39" s="122"/>
      <c r="HI39" s="122"/>
      <c r="HJ39" s="122"/>
      <c r="HK39" s="122"/>
      <c r="HL39" s="122"/>
      <c r="HM39" s="122"/>
      <c r="HN39" s="122"/>
      <c r="HO39" s="122"/>
      <c r="HP39" s="122"/>
      <c r="HQ39" s="122"/>
      <c r="HR39" s="122"/>
      <c r="HS39" s="122"/>
      <c r="HT39" s="122"/>
      <c r="HU39" s="122"/>
      <c r="HV39" s="122"/>
      <c r="HW39" s="122"/>
      <c r="HX39" s="122"/>
      <c r="HY39" s="122"/>
      <c r="HZ39" s="122"/>
      <c r="IA39" s="122"/>
      <c r="IB39" s="122"/>
      <c r="IC39" s="122"/>
      <c r="ID39" s="122"/>
      <c r="IE39" s="122"/>
      <c r="IF39" s="122"/>
      <c r="IG39" s="122"/>
      <c r="IH39" s="122"/>
      <c r="II39" s="122"/>
      <c r="IJ39" s="122"/>
      <c r="IK39" s="122"/>
      <c r="IL39" s="122"/>
      <c r="IM39" s="122"/>
      <c r="IN39" s="122"/>
      <c r="IO39" s="122"/>
      <c r="IP39" s="122"/>
      <c r="IQ39" s="122"/>
      <c r="IR39" s="122"/>
      <c r="IS39" s="122"/>
      <c r="IT39" s="122"/>
      <c r="IU39" s="122"/>
      <c r="IV39" s="122"/>
    </row>
    <row r="40" spans="1:256" ht="20.25">
      <c r="A40" s="122"/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06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  <c r="HW40" s="122"/>
      <c r="HX40" s="122"/>
      <c r="HY40" s="122"/>
      <c r="HZ40" s="122"/>
      <c r="IA40" s="122"/>
      <c r="IB40" s="122"/>
      <c r="IC40" s="122"/>
      <c r="ID40" s="122"/>
      <c r="IE40" s="122"/>
      <c r="IF40" s="122"/>
      <c r="IG40" s="122"/>
      <c r="IH40" s="122"/>
      <c r="II40" s="122"/>
      <c r="IJ40" s="122"/>
      <c r="IK40" s="122"/>
      <c r="IL40" s="122"/>
      <c r="IM40" s="122"/>
      <c r="IN40" s="122"/>
      <c r="IO40" s="122"/>
      <c r="IP40" s="122"/>
      <c r="IQ40" s="122"/>
      <c r="IR40" s="122"/>
      <c r="IS40" s="122"/>
      <c r="IT40" s="122"/>
      <c r="IU40" s="122"/>
      <c r="IV40" s="122"/>
    </row>
    <row r="41" spans="1:256" ht="20.25">
      <c r="A41" s="122"/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06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2"/>
      <c r="FP41" s="122"/>
      <c r="FQ41" s="122"/>
      <c r="FR41" s="122"/>
      <c r="FS41" s="122"/>
      <c r="FT41" s="122"/>
      <c r="FU41" s="122"/>
      <c r="FV41" s="122"/>
      <c r="FW41" s="122"/>
      <c r="FX41" s="122"/>
      <c r="FY41" s="122"/>
      <c r="FZ41" s="122"/>
      <c r="GA41" s="122"/>
      <c r="GB41" s="122"/>
      <c r="GC41" s="122"/>
      <c r="GD41" s="122"/>
      <c r="GE41" s="122"/>
      <c r="GF41" s="122"/>
      <c r="GG41" s="122"/>
      <c r="GH41" s="122"/>
      <c r="GI41" s="122"/>
      <c r="GJ41" s="122"/>
      <c r="GK41" s="122"/>
      <c r="GL41" s="122"/>
      <c r="GM41" s="122"/>
      <c r="GN41" s="122"/>
      <c r="GO41" s="122"/>
      <c r="GP41" s="122"/>
      <c r="GQ41" s="122"/>
      <c r="GR41" s="122"/>
      <c r="GS41" s="122"/>
      <c r="GT41" s="122"/>
      <c r="GU41" s="122"/>
      <c r="GV41" s="122"/>
      <c r="GW41" s="122"/>
      <c r="GX41" s="122"/>
      <c r="GY41" s="122"/>
      <c r="GZ41" s="122"/>
      <c r="HA41" s="122"/>
      <c r="HB41" s="122"/>
      <c r="HC41" s="122"/>
      <c r="HD41" s="122"/>
      <c r="HE41" s="122"/>
      <c r="HF41" s="122"/>
      <c r="HG41" s="122"/>
      <c r="HH41" s="122"/>
      <c r="HI41" s="122"/>
      <c r="HJ41" s="122"/>
      <c r="HK41" s="122"/>
      <c r="HL41" s="122"/>
      <c r="HM41" s="122"/>
      <c r="HN41" s="122"/>
      <c r="HO41" s="122"/>
      <c r="HP41" s="122"/>
      <c r="HQ41" s="122"/>
      <c r="HR41" s="122"/>
      <c r="HS41" s="122"/>
      <c r="HT41" s="122"/>
      <c r="HU41" s="122"/>
      <c r="HV41" s="122"/>
      <c r="HW41" s="122"/>
      <c r="HX41" s="122"/>
      <c r="HY41" s="122"/>
      <c r="HZ41" s="122"/>
      <c r="IA41" s="122"/>
      <c r="IB41" s="122"/>
      <c r="IC41" s="122"/>
      <c r="ID41" s="122"/>
      <c r="IE41" s="122"/>
      <c r="IF41" s="122"/>
      <c r="IG41" s="122"/>
      <c r="IH41" s="122"/>
      <c r="II41" s="122"/>
      <c r="IJ41" s="122"/>
      <c r="IK41" s="122"/>
      <c r="IL41" s="122"/>
      <c r="IM41" s="122"/>
      <c r="IN41" s="122"/>
      <c r="IO41" s="122"/>
      <c r="IP41" s="122"/>
      <c r="IQ41" s="122"/>
      <c r="IR41" s="122"/>
      <c r="IS41" s="122"/>
      <c r="IT41" s="122"/>
      <c r="IU41" s="122"/>
      <c r="IV41" s="122"/>
    </row>
    <row r="42" spans="1:256" ht="20.25">
      <c r="A42" s="122"/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06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2"/>
      <c r="GZ42" s="122"/>
      <c r="HA42" s="122"/>
      <c r="HB42" s="122"/>
      <c r="HC42" s="122"/>
      <c r="HD42" s="122"/>
      <c r="HE42" s="122"/>
      <c r="HF42" s="122"/>
      <c r="HG42" s="122"/>
      <c r="HH42" s="122"/>
      <c r="HI42" s="122"/>
      <c r="HJ42" s="122"/>
      <c r="HK42" s="122"/>
      <c r="HL42" s="122"/>
      <c r="HM42" s="122"/>
      <c r="HN42" s="122"/>
      <c r="HO42" s="122"/>
      <c r="HP42" s="122"/>
      <c r="HQ42" s="122"/>
      <c r="HR42" s="122"/>
      <c r="HS42" s="122"/>
      <c r="HT42" s="122"/>
      <c r="HU42" s="122"/>
      <c r="HV42" s="122"/>
      <c r="HW42" s="122"/>
      <c r="HX42" s="122"/>
      <c r="HY42" s="122"/>
      <c r="HZ42" s="122"/>
      <c r="IA42" s="122"/>
      <c r="IB42" s="122"/>
      <c r="IC42" s="122"/>
      <c r="ID42" s="122"/>
      <c r="IE42" s="122"/>
      <c r="IF42" s="122"/>
      <c r="IG42" s="122"/>
      <c r="IH42" s="122"/>
      <c r="II42" s="122"/>
      <c r="IJ42" s="122"/>
      <c r="IK42" s="122"/>
      <c r="IL42" s="122"/>
      <c r="IM42" s="122"/>
      <c r="IN42" s="122"/>
      <c r="IO42" s="122"/>
      <c r="IP42" s="122"/>
      <c r="IQ42" s="122"/>
      <c r="IR42" s="122"/>
      <c r="IS42" s="122"/>
      <c r="IT42" s="122"/>
      <c r="IU42" s="122"/>
      <c r="IV42" s="122"/>
    </row>
    <row r="43" spans="1:256" ht="20.25">
      <c r="A43" s="122"/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06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2"/>
      <c r="FP43" s="122"/>
      <c r="FQ43" s="122"/>
      <c r="FR43" s="122"/>
      <c r="FS43" s="122"/>
      <c r="FT43" s="122"/>
      <c r="FU43" s="122"/>
      <c r="FV43" s="122"/>
      <c r="FW43" s="122"/>
      <c r="FX43" s="122"/>
      <c r="FY43" s="122"/>
      <c r="FZ43" s="122"/>
      <c r="GA43" s="122"/>
      <c r="GB43" s="122"/>
      <c r="GC43" s="122"/>
      <c r="GD43" s="122"/>
      <c r="GE43" s="122"/>
      <c r="GF43" s="122"/>
      <c r="GG43" s="122"/>
      <c r="GH43" s="122"/>
      <c r="GI43" s="122"/>
      <c r="GJ43" s="122"/>
      <c r="GK43" s="122"/>
      <c r="GL43" s="122"/>
      <c r="GM43" s="122"/>
      <c r="GN43" s="122"/>
      <c r="GO43" s="122"/>
      <c r="GP43" s="122"/>
      <c r="GQ43" s="122"/>
      <c r="GR43" s="122"/>
      <c r="GS43" s="122"/>
      <c r="GT43" s="122"/>
      <c r="GU43" s="122"/>
      <c r="GV43" s="122"/>
      <c r="GW43" s="122"/>
      <c r="GX43" s="122"/>
      <c r="GY43" s="122"/>
      <c r="GZ43" s="122"/>
      <c r="HA43" s="122"/>
      <c r="HB43" s="122"/>
      <c r="HC43" s="122"/>
      <c r="HD43" s="122"/>
      <c r="HE43" s="122"/>
      <c r="HF43" s="122"/>
      <c r="HG43" s="122"/>
      <c r="HH43" s="122"/>
      <c r="HI43" s="122"/>
      <c r="HJ43" s="122"/>
      <c r="HK43" s="122"/>
      <c r="HL43" s="122"/>
      <c r="HM43" s="122"/>
      <c r="HN43" s="122"/>
      <c r="HO43" s="122"/>
      <c r="HP43" s="122"/>
      <c r="HQ43" s="122"/>
      <c r="HR43" s="122"/>
      <c r="HS43" s="122"/>
      <c r="HT43" s="122"/>
      <c r="HU43" s="122"/>
      <c r="HV43" s="122"/>
      <c r="HW43" s="122"/>
      <c r="HX43" s="122"/>
      <c r="HY43" s="122"/>
      <c r="HZ43" s="122"/>
      <c r="IA43" s="122"/>
      <c r="IB43" s="122"/>
      <c r="IC43" s="122"/>
      <c r="ID43" s="122"/>
      <c r="IE43" s="122"/>
      <c r="IF43" s="122"/>
      <c r="IG43" s="122"/>
      <c r="IH43" s="122"/>
      <c r="II43" s="122"/>
      <c r="IJ43" s="122"/>
      <c r="IK43" s="122"/>
      <c r="IL43" s="122"/>
      <c r="IM43" s="122"/>
      <c r="IN43" s="122"/>
      <c r="IO43" s="122"/>
      <c r="IP43" s="122"/>
      <c r="IQ43" s="122"/>
      <c r="IR43" s="122"/>
      <c r="IS43" s="122"/>
      <c r="IT43" s="122"/>
      <c r="IU43" s="122"/>
      <c r="IV43" s="122"/>
    </row>
    <row r="44" spans="1:256" ht="20.25">
      <c r="A44" s="122"/>
      <c r="B44" s="393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06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122"/>
      <c r="FR44" s="122"/>
      <c r="FS44" s="122"/>
      <c r="FT44" s="122"/>
      <c r="FU44" s="122"/>
      <c r="FV44" s="122"/>
      <c r="FW44" s="122"/>
      <c r="FX44" s="122"/>
      <c r="FY44" s="122"/>
      <c r="FZ44" s="122"/>
      <c r="GA44" s="122"/>
      <c r="GB44" s="122"/>
      <c r="GC44" s="122"/>
      <c r="GD44" s="122"/>
      <c r="GE44" s="122"/>
      <c r="GF44" s="122"/>
      <c r="GG44" s="122"/>
      <c r="GH44" s="122"/>
      <c r="GI44" s="122"/>
      <c r="GJ44" s="122"/>
      <c r="GK44" s="122"/>
      <c r="GL44" s="122"/>
      <c r="GM44" s="122"/>
      <c r="GN44" s="122"/>
      <c r="GO44" s="122"/>
      <c r="GP44" s="122"/>
      <c r="GQ44" s="122"/>
      <c r="GR44" s="122"/>
      <c r="GS44" s="122"/>
      <c r="GT44" s="122"/>
      <c r="GU44" s="122"/>
      <c r="GV44" s="122"/>
      <c r="GW44" s="122"/>
      <c r="GX44" s="122"/>
      <c r="GY44" s="122"/>
      <c r="GZ44" s="122"/>
      <c r="HA44" s="122"/>
      <c r="HB44" s="122"/>
      <c r="HC44" s="122"/>
      <c r="HD44" s="122"/>
      <c r="HE44" s="122"/>
      <c r="HF44" s="122"/>
      <c r="HG44" s="122"/>
      <c r="HH44" s="122"/>
      <c r="HI44" s="122"/>
      <c r="HJ44" s="122"/>
      <c r="HK44" s="122"/>
      <c r="HL44" s="122"/>
      <c r="HM44" s="122"/>
      <c r="HN44" s="122"/>
      <c r="HO44" s="122"/>
      <c r="HP44" s="122"/>
      <c r="HQ44" s="122"/>
      <c r="HR44" s="122"/>
      <c r="HS44" s="122"/>
      <c r="HT44" s="122"/>
      <c r="HU44" s="122"/>
      <c r="HV44" s="122"/>
      <c r="HW44" s="122"/>
      <c r="HX44" s="122"/>
      <c r="HY44" s="122"/>
      <c r="HZ44" s="122"/>
      <c r="IA44" s="122"/>
      <c r="IB44" s="122"/>
      <c r="IC44" s="122"/>
      <c r="ID44" s="122"/>
      <c r="IE44" s="122"/>
      <c r="IF44" s="122"/>
      <c r="IG44" s="122"/>
      <c r="IH44" s="122"/>
      <c r="II44" s="122"/>
      <c r="IJ44" s="122"/>
      <c r="IK44" s="122"/>
      <c r="IL44" s="122"/>
      <c r="IM44" s="122"/>
      <c r="IN44" s="122"/>
      <c r="IO44" s="122"/>
      <c r="IP44" s="122"/>
      <c r="IQ44" s="122"/>
      <c r="IR44" s="122"/>
      <c r="IS44" s="122"/>
      <c r="IT44" s="122"/>
      <c r="IU44" s="122"/>
      <c r="IV44" s="122"/>
    </row>
    <row r="45" spans="1:256" ht="20.25">
      <c r="A45" s="122"/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06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2"/>
      <c r="FP45" s="122"/>
      <c r="FQ45" s="122"/>
      <c r="FR45" s="122"/>
      <c r="FS45" s="122"/>
      <c r="FT45" s="122"/>
      <c r="FU45" s="122"/>
      <c r="FV45" s="122"/>
      <c r="FW45" s="122"/>
      <c r="FX45" s="122"/>
      <c r="FY45" s="122"/>
      <c r="FZ45" s="122"/>
      <c r="GA45" s="122"/>
      <c r="GB45" s="122"/>
      <c r="GC45" s="122"/>
      <c r="GD45" s="122"/>
      <c r="GE45" s="122"/>
      <c r="GF45" s="122"/>
      <c r="GG45" s="122"/>
      <c r="GH45" s="122"/>
      <c r="GI45" s="122"/>
      <c r="GJ45" s="122"/>
      <c r="GK45" s="122"/>
      <c r="GL45" s="122"/>
      <c r="GM45" s="122"/>
      <c r="GN45" s="122"/>
      <c r="GO45" s="122"/>
      <c r="GP45" s="122"/>
      <c r="GQ45" s="122"/>
      <c r="GR45" s="122"/>
      <c r="GS45" s="122"/>
      <c r="GT45" s="122"/>
      <c r="GU45" s="122"/>
      <c r="GV45" s="122"/>
      <c r="GW45" s="122"/>
      <c r="GX45" s="122"/>
      <c r="GY45" s="122"/>
      <c r="GZ45" s="122"/>
      <c r="HA45" s="122"/>
      <c r="HB45" s="122"/>
      <c r="HC45" s="122"/>
      <c r="HD45" s="122"/>
      <c r="HE45" s="122"/>
      <c r="HF45" s="122"/>
      <c r="HG45" s="122"/>
      <c r="HH45" s="122"/>
      <c r="HI45" s="122"/>
      <c r="HJ45" s="122"/>
      <c r="HK45" s="122"/>
      <c r="HL45" s="122"/>
      <c r="HM45" s="122"/>
      <c r="HN45" s="122"/>
      <c r="HO45" s="122"/>
      <c r="HP45" s="122"/>
      <c r="HQ45" s="122"/>
      <c r="HR45" s="122"/>
      <c r="HS45" s="122"/>
      <c r="HT45" s="122"/>
      <c r="HU45" s="122"/>
      <c r="HV45" s="122"/>
      <c r="HW45" s="122"/>
      <c r="HX45" s="122"/>
      <c r="HY45" s="122"/>
      <c r="HZ45" s="122"/>
      <c r="IA45" s="122"/>
      <c r="IB45" s="122"/>
      <c r="IC45" s="122"/>
      <c r="ID45" s="122"/>
      <c r="IE45" s="122"/>
      <c r="IF45" s="122"/>
      <c r="IG45" s="122"/>
      <c r="IH45" s="122"/>
      <c r="II45" s="122"/>
      <c r="IJ45" s="122"/>
      <c r="IK45" s="122"/>
      <c r="IL45" s="122"/>
      <c r="IM45" s="122"/>
      <c r="IN45" s="122"/>
      <c r="IO45" s="122"/>
      <c r="IP45" s="122"/>
      <c r="IQ45" s="122"/>
      <c r="IR45" s="122"/>
      <c r="IS45" s="122"/>
      <c r="IT45" s="122"/>
      <c r="IU45" s="122"/>
      <c r="IV45" s="122"/>
    </row>
    <row r="46" spans="1:256" ht="20.25">
      <c r="A46" s="122"/>
      <c r="B46" s="394" t="s">
        <v>57</v>
      </c>
      <c r="C46" s="394"/>
      <c r="D46" s="394"/>
      <c r="E46" s="394"/>
      <c r="F46" s="394"/>
      <c r="G46" s="394"/>
      <c r="H46" s="394"/>
      <c r="I46" s="394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2"/>
      <c r="EZ46" s="122"/>
      <c r="FA46" s="122"/>
      <c r="FB46" s="122"/>
      <c r="FC46" s="122"/>
      <c r="FD46" s="122"/>
      <c r="FE46" s="122"/>
      <c r="FF46" s="122"/>
      <c r="FG46" s="122"/>
      <c r="FH46" s="122"/>
      <c r="FI46" s="122"/>
      <c r="FJ46" s="122"/>
      <c r="FK46" s="122"/>
      <c r="FL46" s="122"/>
      <c r="FM46" s="122"/>
      <c r="FN46" s="122"/>
      <c r="FO46" s="122"/>
      <c r="FP46" s="122"/>
      <c r="FQ46" s="122"/>
      <c r="FR46" s="122"/>
      <c r="FS46" s="122"/>
      <c r="FT46" s="122"/>
      <c r="FU46" s="122"/>
      <c r="FV46" s="122"/>
      <c r="FW46" s="122"/>
      <c r="FX46" s="122"/>
      <c r="FY46" s="122"/>
      <c r="FZ46" s="122"/>
      <c r="GA46" s="122"/>
      <c r="GB46" s="122"/>
      <c r="GC46" s="122"/>
      <c r="GD46" s="122"/>
      <c r="GE46" s="122"/>
      <c r="GF46" s="122"/>
      <c r="GG46" s="122"/>
      <c r="GH46" s="122"/>
      <c r="GI46" s="122"/>
      <c r="GJ46" s="122"/>
      <c r="GK46" s="122"/>
      <c r="GL46" s="122"/>
      <c r="GM46" s="122"/>
      <c r="GN46" s="122"/>
      <c r="GO46" s="122"/>
      <c r="GP46" s="122"/>
      <c r="GQ46" s="122"/>
      <c r="GR46" s="122"/>
      <c r="GS46" s="122"/>
      <c r="GT46" s="122"/>
      <c r="GU46" s="122"/>
      <c r="GV46" s="122"/>
      <c r="GW46" s="122"/>
      <c r="GX46" s="122"/>
      <c r="GY46" s="122"/>
      <c r="GZ46" s="122"/>
      <c r="HA46" s="122"/>
      <c r="HB46" s="122"/>
      <c r="HC46" s="122"/>
      <c r="HD46" s="122"/>
      <c r="HE46" s="122"/>
      <c r="HF46" s="122"/>
      <c r="HG46" s="122"/>
      <c r="HH46" s="122"/>
      <c r="HI46" s="122"/>
      <c r="HJ46" s="122"/>
      <c r="HK46" s="122"/>
      <c r="HL46" s="122"/>
      <c r="HM46" s="122"/>
      <c r="HN46" s="122"/>
      <c r="HO46" s="122"/>
      <c r="HP46" s="122"/>
      <c r="HQ46" s="122"/>
      <c r="HR46" s="122"/>
      <c r="HS46" s="122"/>
      <c r="HT46" s="122"/>
      <c r="HU46" s="122"/>
      <c r="HV46" s="122"/>
      <c r="HW46" s="122"/>
      <c r="HX46" s="122"/>
      <c r="HY46" s="122"/>
      <c r="HZ46" s="122"/>
      <c r="IA46" s="122"/>
      <c r="IB46" s="122"/>
      <c r="IC46" s="122"/>
      <c r="ID46" s="122"/>
      <c r="IE46" s="122"/>
      <c r="IF46" s="122"/>
      <c r="IG46" s="122"/>
      <c r="IH46" s="122"/>
      <c r="II46" s="122"/>
      <c r="IJ46" s="122"/>
      <c r="IK46" s="122"/>
      <c r="IL46" s="122"/>
      <c r="IM46" s="122"/>
      <c r="IN46" s="122"/>
      <c r="IO46" s="122"/>
      <c r="IP46" s="122"/>
      <c r="IQ46" s="122"/>
      <c r="IR46" s="122"/>
      <c r="IS46" s="122"/>
      <c r="IT46" s="122"/>
      <c r="IU46" s="122"/>
      <c r="IV46" s="122"/>
    </row>
  </sheetData>
  <sheetProtection password="DE4A" sheet="1"/>
  <mergeCells count="26">
    <mergeCell ref="A20:B20"/>
    <mergeCell ref="C20:L20"/>
    <mergeCell ref="D17:I17"/>
    <mergeCell ref="D18:I18"/>
    <mergeCell ref="D1:K1"/>
    <mergeCell ref="D7:I7"/>
    <mergeCell ref="B8:C8"/>
    <mergeCell ref="K8:L8"/>
    <mergeCell ref="B9:C9"/>
    <mergeCell ref="B39:L45"/>
    <mergeCell ref="B46:I46"/>
    <mergeCell ref="B28:D28"/>
    <mergeCell ref="B29:L35"/>
    <mergeCell ref="B36:J36"/>
    <mergeCell ref="A12:B12"/>
    <mergeCell ref="C12:L12"/>
    <mergeCell ref="D14:I14"/>
    <mergeCell ref="D15:I15"/>
    <mergeCell ref="D16:I16"/>
    <mergeCell ref="D24:I24"/>
    <mergeCell ref="D25:I25"/>
    <mergeCell ref="L25:M25"/>
    <mergeCell ref="D26:I26"/>
    <mergeCell ref="L17:N17"/>
    <mergeCell ref="D22:I22"/>
    <mergeCell ref="D23:I23"/>
  </mergeCells>
  <printOptions/>
  <pageMargins left="0.4330708661417323" right="0.31496062992125984" top="0.42" bottom="0.34" header="0.31496062992125984" footer="0.24"/>
  <pageSetup horizontalDpi="600" verticalDpi="600" orientation="landscape" scale="78" r:id="rId1"/>
  <headerFooter>
    <oddFooter>&amp;R&amp;P</oddFooter>
  </headerFooter>
  <rowBreaks count="1" manualBreakCount="1">
    <brk id="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zoomScale="110" zoomScaleNormal="110" zoomScalePageLayoutView="0" workbookViewId="0" topLeftCell="A4">
      <selection activeCell="J16" sqref="J16:J18"/>
    </sheetView>
  </sheetViews>
  <sheetFormatPr defaultColWidth="7.00390625" defaultRowHeight="15"/>
  <cols>
    <col min="1" max="1" width="13.57421875" style="232" customWidth="1"/>
    <col min="2" max="2" width="7.140625" style="232" customWidth="1"/>
    <col min="3" max="3" width="2.421875" style="232" customWidth="1"/>
    <col min="4" max="8" width="11.57421875" style="232" customWidth="1"/>
    <col min="9" max="9" width="15.421875" style="232" customWidth="1"/>
    <col min="10" max="10" width="16.8515625" style="232" customWidth="1"/>
    <col min="11" max="11" width="8.28125" style="232" customWidth="1"/>
    <col min="12" max="12" width="8.421875" style="232" customWidth="1"/>
    <col min="13" max="13" width="12.8515625" style="232" bestFit="1" customWidth="1"/>
    <col min="14" max="14" width="12.140625" style="232" bestFit="1" customWidth="1"/>
    <col min="15" max="15" width="13.00390625" style="232" bestFit="1" customWidth="1"/>
    <col min="16" max="16" width="7.00390625" style="232" customWidth="1"/>
    <col min="17" max="17" width="11.140625" style="232" customWidth="1"/>
    <col min="18" max="16384" width="7.00390625" style="232" customWidth="1"/>
  </cols>
  <sheetData>
    <row r="1" ht="19.5">
      <c r="I1" s="232" t="str">
        <f>summary2022Y!A6</f>
        <v>สำนักงานคณะกรรมการอัยการ</v>
      </c>
    </row>
    <row r="2" spans="1:14" s="236" customFormat="1" ht="30" customHeight="1">
      <c r="A2" s="233" t="s">
        <v>95</v>
      </c>
      <c r="B2" s="234">
        <v>4.2</v>
      </c>
      <c r="C2" s="213" t="s">
        <v>0</v>
      </c>
      <c r="D2" s="423" t="s">
        <v>132</v>
      </c>
      <c r="E2" s="424"/>
      <c r="F2" s="424"/>
      <c r="G2" s="424"/>
      <c r="H2" s="424"/>
      <c r="I2" s="424"/>
      <c r="J2" s="424"/>
      <c r="K2" s="424"/>
      <c r="L2" s="424"/>
      <c r="M2" s="424"/>
      <c r="N2" s="235"/>
    </row>
    <row r="3" spans="1:4" s="236" customFormat="1" ht="24.75" customHeight="1">
      <c r="A3" s="425" t="s">
        <v>1</v>
      </c>
      <c r="B3" s="426"/>
      <c r="C3" s="213" t="s">
        <v>0</v>
      </c>
      <c r="D3" s="257">
        <v>3</v>
      </c>
    </row>
    <row r="4" spans="1:5" s="236" customFormat="1" ht="24.75" customHeight="1">
      <c r="A4" s="425" t="s">
        <v>2</v>
      </c>
      <c r="B4" s="426"/>
      <c r="C4" s="214" t="s">
        <v>0</v>
      </c>
      <c r="D4" s="237">
        <f>IF(E6=1,"N/A",I10)</f>
        <v>0</v>
      </c>
      <c r="E4" s="232"/>
    </row>
    <row r="5" spans="1:5" s="236" customFormat="1" ht="24.75" customHeight="1">
      <c r="A5" s="425" t="s">
        <v>3</v>
      </c>
      <c r="B5" s="426"/>
      <c r="C5" s="214" t="s">
        <v>0</v>
      </c>
      <c r="D5" s="238" t="str">
        <f>IF(I10&gt;=3,"ดีมาก",IF(I10&gt;=2,"ปานกลาง",IF(I10&gt;=1,"ต่ำ","ต่ำมาก")))</f>
        <v>ต่ำมาก</v>
      </c>
      <c r="E5" s="232"/>
    </row>
    <row r="6" spans="1:6" s="236" customFormat="1" ht="24.75" customHeight="1">
      <c r="A6" s="425" t="s">
        <v>4</v>
      </c>
      <c r="B6" s="426"/>
      <c r="C6" s="214" t="s">
        <v>0</v>
      </c>
      <c r="D6" s="239">
        <f>IF(E6=1,1,J10)</f>
        <v>1</v>
      </c>
      <c r="E6" s="240"/>
      <c r="F6" s="241" t="s">
        <v>5</v>
      </c>
    </row>
    <row r="7" s="236" customFormat="1" ht="19.5">
      <c r="G7" s="242"/>
    </row>
    <row r="8" spans="1:10" s="218" customFormat="1" ht="22.5" customHeight="1">
      <c r="A8" s="243"/>
      <c r="C8" s="244"/>
      <c r="D8" s="427" t="s">
        <v>6</v>
      </c>
      <c r="E8" s="427"/>
      <c r="F8" s="427"/>
      <c r="G8" s="427"/>
      <c r="H8" s="427"/>
      <c r="I8" s="245"/>
      <c r="J8" s="245"/>
    </row>
    <row r="9" spans="1:10" s="218" customFormat="1" ht="19.5">
      <c r="A9" s="243"/>
      <c r="C9" s="244"/>
      <c r="D9" s="226" t="s">
        <v>13</v>
      </c>
      <c r="E9" s="226" t="s">
        <v>14</v>
      </c>
      <c r="F9" s="226" t="s">
        <v>15</v>
      </c>
      <c r="G9" s="226" t="s">
        <v>16</v>
      </c>
      <c r="H9" s="226" t="s">
        <v>17</v>
      </c>
      <c r="I9" s="227" t="s">
        <v>2</v>
      </c>
      <c r="J9" s="228" t="s">
        <v>7</v>
      </c>
    </row>
    <row r="10" spans="2:10" s="218" customFormat="1" ht="19.5">
      <c r="B10" s="246"/>
      <c r="D10" s="229">
        <v>1</v>
      </c>
      <c r="E10" s="230"/>
      <c r="F10" s="229">
        <v>2</v>
      </c>
      <c r="G10" s="230"/>
      <c r="H10" s="229">
        <v>3</v>
      </c>
      <c r="I10" s="215">
        <f>J13</f>
        <v>0</v>
      </c>
      <c r="J10" s="231">
        <f>6-IF(E6=1,5,IF(I10=H10,1,IF(I10=F10,3,IF(I10=D10,5,IF(I10=0,5)))))</f>
        <v>1</v>
      </c>
    </row>
    <row r="11" spans="3:5" s="218" customFormat="1" ht="19.5">
      <c r="C11" s="247"/>
      <c r="D11" s="248"/>
      <c r="E11" s="249"/>
    </row>
    <row r="12" spans="4:16" s="218" customFormat="1" ht="39.75" customHeight="1">
      <c r="D12" s="419" t="s">
        <v>118</v>
      </c>
      <c r="E12" s="420"/>
      <c r="F12" s="420"/>
      <c r="G12" s="420"/>
      <c r="H12" s="420"/>
      <c r="I12" s="420"/>
      <c r="J12" s="215">
        <v>3</v>
      </c>
      <c r="K12" s="241" t="s">
        <v>8</v>
      </c>
      <c r="M12" s="250"/>
      <c r="N12" s="223"/>
      <c r="O12" s="223"/>
      <c r="P12" s="223"/>
    </row>
    <row r="13" spans="4:17" s="218" customFormat="1" ht="39.75" customHeight="1">
      <c r="D13" s="419" t="s">
        <v>119</v>
      </c>
      <c r="E13" s="419"/>
      <c r="F13" s="419"/>
      <c r="G13" s="419"/>
      <c r="H13" s="419"/>
      <c r="I13" s="419"/>
      <c r="J13" s="216">
        <f>M19</f>
        <v>0</v>
      </c>
      <c r="K13" s="241" t="s">
        <v>8</v>
      </c>
      <c r="M13" s="223"/>
      <c r="N13" s="223"/>
      <c r="O13" s="223"/>
      <c r="P13" s="223"/>
      <c r="Q13" s="223"/>
    </row>
    <row r="14" spans="4:17" s="218" customFormat="1" ht="19.5">
      <c r="D14" s="251"/>
      <c r="E14" s="251"/>
      <c r="F14" s="251"/>
      <c r="G14" s="251"/>
      <c r="H14" s="251"/>
      <c r="I14" s="251"/>
      <c r="J14" s="217"/>
      <c r="K14" s="241"/>
      <c r="M14" s="252"/>
      <c r="N14" s="252"/>
      <c r="O14" s="252"/>
      <c r="P14" s="223"/>
      <c r="Q14" s="223"/>
    </row>
    <row r="15" spans="4:17" s="245" customFormat="1" ht="24" customHeight="1">
      <c r="D15" s="421" t="s">
        <v>110</v>
      </c>
      <c r="E15" s="421"/>
      <c r="F15" s="421"/>
      <c r="G15" s="421"/>
      <c r="H15" s="421"/>
      <c r="I15" s="421"/>
      <c r="J15" s="253" t="s">
        <v>105</v>
      </c>
      <c r="K15" s="422" t="s">
        <v>106</v>
      </c>
      <c r="L15" s="422"/>
      <c r="M15" s="254"/>
      <c r="N15" s="254"/>
      <c r="O15" s="254"/>
      <c r="P15" s="255"/>
      <c r="Q15" s="255"/>
    </row>
    <row r="16" spans="4:17" s="218" customFormat="1" ht="54.75" customHeight="1">
      <c r="D16" s="412" t="s">
        <v>134</v>
      </c>
      <c r="E16" s="413"/>
      <c r="F16" s="413"/>
      <c r="G16" s="413"/>
      <c r="H16" s="413"/>
      <c r="I16" s="414"/>
      <c r="J16" s="219"/>
      <c r="K16" s="415">
        <f>IF(ISBLANK(J16),"",IF(N16&gt;=0,"ผ่าน",IF(N16&lt;0,"ไม่ผ่าน",IF(N16&gt;=0,"ผ่าน",IF(N16&lt;0,"ไม่ผ่าน")))))</f>
      </c>
      <c r="L16" s="416"/>
      <c r="M16" s="220">
        <v>242857</v>
      </c>
      <c r="N16" s="221">
        <f>M16-J16</f>
        <v>242857</v>
      </c>
      <c r="O16" s="222"/>
      <c r="P16" s="223"/>
      <c r="Q16" s="224"/>
    </row>
    <row r="17" spans="4:17" s="218" customFormat="1" ht="69.75" customHeight="1">
      <c r="D17" s="412" t="s">
        <v>135</v>
      </c>
      <c r="E17" s="413"/>
      <c r="F17" s="413"/>
      <c r="G17" s="413"/>
      <c r="H17" s="413"/>
      <c r="I17" s="414"/>
      <c r="J17" s="225"/>
      <c r="K17" s="415">
        <f>IF(ISBLANK(J17),"",IF(N17&gt;=0,"ผ่าน",IF(N17&lt;0,"ไม่ผ่าน",IF(N17&gt;=0,"ผ่าน",IF(N17&lt;0,"ไม่ผ่าน")))))</f>
      </c>
      <c r="L17" s="416"/>
      <c r="M17" s="220">
        <v>242978</v>
      </c>
      <c r="N17" s="221">
        <f>M17-J17</f>
        <v>242978</v>
      </c>
      <c r="O17" s="223"/>
      <c r="P17" s="223"/>
      <c r="Q17" s="223"/>
    </row>
    <row r="18" spans="4:17" s="218" customFormat="1" ht="84" customHeight="1">
      <c r="D18" s="412" t="s">
        <v>133</v>
      </c>
      <c r="E18" s="413"/>
      <c r="F18" s="413"/>
      <c r="G18" s="413"/>
      <c r="H18" s="413"/>
      <c r="I18" s="414"/>
      <c r="J18" s="219"/>
      <c r="K18" s="415">
        <f>IF(ISBLANK(J18),"",IF(N18&gt;=0,"ผ่าน",IF(N18&lt;0,"ไม่ผ่าน",IF(N18&gt;=0,"ผ่าน",IF(N18&lt;0,"ไม่ผ่าน")))))</f>
      </c>
      <c r="L18" s="416"/>
      <c r="M18" s="220">
        <v>243069</v>
      </c>
      <c r="N18" s="221">
        <f>M18-J18</f>
        <v>243069</v>
      </c>
      <c r="O18" s="223"/>
      <c r="P18" s="223"/>
      <c r="Q18" s="223"/>
    </row>
    <row r="19" spans="4:17" s="218" customFormat="1" ht="15.75" customHeight="1">
      <c r="D19" s="251"/>
      <c r="E19" s="251"/>
      <c r="F19" s="251"/>
      <c r="G19" s="251"/>
      <c r="H19" s="251"/>
      <c r="I19" s="251"/>
      <c r="J19" s="251"/>
      <c r="K19" s="241"/>
      <c r="M19" s="252">
        <f>COUNTIF(K16:L18,"ผ่าน")</f>
        <v>0</v>
      </c>
      <c r="N19" s="252"/>
      <c r="O19" s="223"/>
      <c r="P19" s="223"/>
      <c r="Q19" s="223"/>
    </row>
    <row r="20" spans="3:17" s="218" customFormat="1" ht="19.5">
      <c r="C20" s="417" t="s">
        <v>32</v>
      </c>
      <c r="D20" s="417"/>
      <c r="E20" s="417"/>
      <c r="F20" s="251"/>
      <c r="G20" s="251"/>
      <c r="H20" s="251"/>
      <c r="I20" s="251"/>
      <c r="J20" s="251"/>
      <c r="K20" s="241"/>
      <c r="O20" s="223"/>
      <c r="P20" s="223"/>
      <c r="Q20" s="223"/>
    </row>
    <row r="21" spans="3:16" s="218" customFormat="1" ht="19.5">
      <c r="C21" s="418" t="s">
        <v>120</v>
      </c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252"/>
      <c r="O21" s="252"/>
      <c r="P21" s="223"/>
    </row>
    <row r="22" spans="4:14" s="218" customFormat="1" ht="19.5">
      <c r="D22" s="251"/>
      <c r="E22" s="251"/>
      <c r="F22" s="251"/>
      <c r="G22" s="251"/>
      <c r="H22" s="251"/>
      <c r="I22" s="251"/>
      <c r="J22" s="251"/>
      <c r="K22" s="241"/>
      <c r="M22" s="252"/>
      <c r="N22" s="252"/>
    </row>
    <row r="23" spans="2:4" s="256" customFormat="1" ht="19.5">
      <c r="B23" s="408" t="s">
        <v>63</v>
      </c>
      <c r="C23" s="408"/>
      <c r="D23" s="408"/>
    </row>
    <row r="24" spans="2:12" s="256" customFormat="1" ht="19.5"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</row>
    <row r="25" spans="2:12" s="256" customFormat="1" ht="19.5"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</row>
    <row r="26" spans="2:12" s="256" customFormat="1" ht="19.5"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</row>
    <row r="27" spans="2:12" s="256" customFormat="1" ht="19.5"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</row>
    <row r="28" spans="2:12" s="256" customFormat="1" ht="19.5"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</row>
    <row r="29" spans="2:12" s="256" customFormat="1" ht="19.5"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</row>
    <row r="30" spans="2:12" s="256" customFormat="1" ht="19.5"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</row>
    <row r="31" spans="2:12" s="256" customFormat="1" ht="19.5">
      <c r="B31" s="408" t="s">
        <v>57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</row>
    <row r="32" ht="24" customHeight="1">
      <c r="B32" s="232" t="s">
        <v>18</v>
      </c>
    </row>
    <row r="33" spans="2:12" ht="24" customHeight="1">
      <c r="B33" s="410"/>
      <c r="C33" s="411"/>
      <c r="D33" s="411"/>
      <c r="E33" s="411"/>
      <c r="F33" s="411"/>
      <c r="G33" s="411"/>
      <c r="H33" s="411"/>
      <c r="I33" s="411"/>
      <c r="J33" s="411"/>
      <c r="K33" s="411"/>
      <c r="L33" s="411"/>
    </row>
    <row r="34" spans="2:12" ht="24" customHeight="1">
      <c r="B34" s="410"/>
      <c r="C34" s="411"/>
      <c r="D34" s="411"/>
      <c r="E34" s="411"/>
      <c r="F34" s="411"/>
      <c r="G34" s="411"/>
      <c r="H34" s="411"/>
      <c r="I34" s="411"/>
      <c r="J34" s="411"/>
      <c r="K34" s="411"/>
      <c r="L34" s="411"/>
    </row>
    <row r="35" spans="2:12" ht="24" customHeight="1">
      <c r="B35" s="410"/>
      <c r="C35" s="411"/>
      <c r="D35" s="411"/>
      <c r="E35" s="411"/>
      <c r="F35" s="411"/>
      <c r="G35" s="411"/>
      <c r="H35" s="411"/>
      <c r="I35" s="411"/>
      <c r="J35" s="411"/>
      <c r="K35" s="411"/>
      <c r="L35" s="411"/>
    </row>
    <row r="36" spans="2:12" ht="24" customHeight="1">
      <c r="B36" s="410"/>
      <c r="C36" s="411"/>
      <c r="D36" s="411"/>
      <c r="E36" s="411"/>
      <c r="F36" s="411"/>
      <c r="G36" s="411"/>
      <c r="H36" s="411"/>
      <c r="I36" s="411"/>
      <c r="J36" s="411"/>
      <c r="K36" s="411"/>
      <c r="L36" s="411"/>
    </row>
    <row r="37" spans="2:12" ht="24" customHeight="1">
      <c r="B37" s="410"/>
      <c r="C37" s="411"/>
      <c r="D37" s="411"/>
      <c r="E37" s="411"/>
      <c r="F37" s="411"/>
      <c r="G37" s="411"/>
      <c r="H37" s="411"/>
      <c r="I37" s="411"/>
      <c r="J37" s="411"/>
      <c r="K37" s="411"/>
      <c r="L37" s="411"/>
    </row>
    <row r="38" spans="2:12" ht="24" customHeight="1">
      <c r="B38" s="410"/>
      <c r="C38" s="411"/>
      <c r="D38" s="411"/>
      <c r="E38" s="411"/>
      <c r="F38" s="411"/>
      <c r="G38" s="411"/>
      <c r="H38" s="411"/>
      <c r="I38" s="411"/>
      <c r="J38" s="411"/>
      <c r="K38" s="411"/>
      <c r="L38" s="411"/>
    </row>
    <row r="39" spans="2:12" ht="24" customHeight="1"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</row>
    <row r="40" spans="2:12" ht="24" customHeight="1">
      <c r="B40" s="408" t="s">
        <v>57</v>
      </c>
      <c r="C40" s="408"/>
      <c r="D40" s="408"/>
      <c r="E40" s="408"/>
      <c r="F40" s="408"/>
      <c r="G40" s="408"/>
      <c r="H40" s="408"/>
      <c r="I40" s="408"/>
      <c r="J40" s="408"/>
      <c r="K40" s="408"/>
      <c r="L40" s="408"/>
    </row>
  </sheetData>
  <sheetProtection password="DE4A" sheet="1"/>
  <mergeCells count="23">
    <mergeCell ref="D2:M2"/>
    <mergeCell ref="A3:B3"/>
    <mergeCell ref="A4:B4"/>
    <mergeCell ref="A5:B5"/>
    <mergeCell ref="A6:B6"/>
    <mergeCell ref="D8:H8"/>
    <mergeCell ref="C21:M21"/>
    <mergeCell ref="D12:I12"/>
    <mergeCell ref="D13:I13"/>
    <mergeCell ref="D15:I15"/>
    <mergeCell ref="K15:L15"/>
    <mergeCell ref="D16:I16"/>
    <mergeCell ref="K16:L16"/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64" t="s">
        <v>89</v>
      </c>
      <c r="E1" s="364"/>
      <c r="F1" s="364"/>
      <c r="G1" s="364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8" t="s">
        <v>65</v>
      </c>
      <c r="G5" s="429"/>
      <c r="H5" s="429"/>
      <c r="I5" s="429"/>
      <c r="J5" s="429"/>
      <c r="K5" s="42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2" t="s">
        <v>19</v>
      </c>
      <c r="C7" s="36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62">
        <v>1</v>
      </c>
      <c r="C8" s="362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62">
        <v>2</v>
      </c>
      <c r="C9" s="362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62">
        <v>3</v>
      </c>
      <c r="C10" s="362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62">
        <v>4</v>
      </c>
      <c r="C11" s="362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62">
        <v>5</v>
      </c>
      <c r="C12" s="362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365"/>
      <c r="C15" s="365"/>
      <c r="D15" s="365"/>
      <c r="E15" s="365"/>
      <c r="F15" s="365"/>
      <c r="G15" s="365"/>
      <c r="H15" s="365"/>
    </row>
    <row r="16" spans="2:8" ht="21.75">
      <c r="B16" s="365"/>
      <c r="C16" s="365"/>
      <c r="D16" s="365"/>
      <c r="E16" s="365"/>
      <c r="F16" s="365"/>
      <c r="G16" s="365"/>
      <c r="H16" s="365"/>
    </row>
    <row r="17" spans="2:8" ht="21.75">
      <c r="B17" s="365"/>
      <c r="C17" s="365"/>
      <c r="D17" s="365"/>
      <c r="E17" s="365"/>
      <c r="F17" s="365"/>
      <c r="G17" s="365"/>
      <c r="H17" s="365"/>
    </row>
    <row r="18" spans="2:8" ht="21.75">
      <c r="B18" s="365"/>
      <c r="C18" s="365"/>
      <c r="D18" s="365"/>
      <c r="E18" s="365"/>
      <c r="F18" s="365"/>
      <c r="G18" s="365"/>
      <c r="H18" s="365"/>
    </row>
    <row r="19" spans="2:8" ht="21.75">
      <c r="B19" s="365"/>
      <c r="C19" s="365"/>
      <c r="D19" s="365"/>
      <c r="E19" s="365"/>
      <c r="F19" s="365"/>
      <c r="G19" s="365"/>
      <c r="H19" s="365"/>
    </row>
    <row r="20" spans="2:8" ht="21.75">
      <c r="B20" s="365"/>
      <c r="C20" s="365"/>
      <c r="D20" s="365"/>
      <c r="E20" s="365"/>
      <c r="F20" s="365"/>
      <c r="G20" s="365"/>
      <c r="H20" s="365"/>
    </row>
    <row r="21" spans="2:13" ht="21.75">
      <c r="B21" s="363" t="s">
        <v>57</v>
      </c>
      <c r="C21" s="363"/>
      <c r="D21" s="363"/>
      <c r="E21" s="363"/>
      <c r="F21" s="363"/>
      <c r="G21" s="363"/>
      <c r="H21" s="363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75" t="s">
        <v>90</v>
      </c>
      <c r="C24" s="365"/>
      <c r="D24" s="365"/>
      <c r="E24" s="365"/>
      <c r="F24" s="365"/>
      <c r="G24" s="365"/>
      <c r="H24" s="365"/>
    </row>
    <row r="25" spans="2:8" ht="21.75">
      <c r="B25" s="365"/>
      <c r="C25" s="365"/>
      <c r="D25" s="365"/>
      <c r="E25" s="365"/>
      <c r="F25" s="365"/>
      <c r="G25" s="365"/>
      <c r="H25" s="365"/>
    </row>
    <row r="26" spans="2:8" ht="21.75">
      <c r="B26" s="365"/>
      <c r="C26" s="365"/>
      <c r="D26" s="365"/>
      <c r="E26" s="365"/>
      <c r="F26" s="365"/>
      <c r="G26" s="365"/>
      <c r="H26" s="365"/>
    </row>
    <row r="27" spans="2:8" ht="21.75">
      <c r="B27" s="365"/>
      <c r="C27" s="365"/>
      <c r="D27" s="365"/>
      <c r="E27" s="365"/>
      <c r="F27" s="365"/>
      <c r="G27" s="365"/>
      <c r="H27" s="365"/>
    </row>
    <row r="28" spans="2:8" ht="21.75">
      <c r="B28" s="365"/>
      <c r="C28" s="365"/>
      <c r="D28" s="365"/>
      <c r="E28" s="365"/>
      <c r="F28" s="365"/>
      <c r="G28" s="365"/>
      <c r="H28" s="365"/>
    </row>
    <row r="29" spans="2:8" ht="21.75">
      <c r="B29" s="365"/>
      <c r="C29" s="365"/>
      <c r="D29" s="365"/>
      <c r="E29" s="365"/>
      <c r="F29" s="365"/>
      <c r="G29" s="365"/>
      <c r="H29" s="365"/>
    </row>
    <row r="30" spans="2:8" ht="21.75">
      <c r="B30" s="363" t="s">
        <v>57</v>
      </c>
      <c r="C30" s="363"/>
      <c r="D30" s="363"/>
      <c r="E30" s="363"/>
      <c r="F30" s="363"/>
      <c r="G30" s="363"/>
      <c r="H30" s="363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8" t="s">
        <v>65</v>
      </c>
      <c r="G5" s="429"/>
      <c r="H5" s="429"/>
      <c r="I5" s="429"/>
      <c r="J5" s="429"/>
      <c r="K5" s="429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2" t="s">
        <v>19</v>
      </c>
      <c r="C7" s="36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62">
        <v>1</v>
      </c>
      <c r="C8" s="362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62">
        <v>2</v>
      </c>
      <c r="C9" s="36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62">
        <v>3</v>
      </c>
      <c r="C10" s="362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2">
        <v>4</v>
      </c>
      <c r="C11" s="36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62">
        <v>5</v>
      </c>
      <c r="C12" s="362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75"/>
      <c r="C16" s="375"/>
      <c r="D16" s="375"/>
      <c r="E16" s="375"/>
      <c r="F16" s="375"/>
      <c r="G16" s="375"/>
      <c r="H16" s="375"/>
    </row>
    <row r="17" spans="2:8" ht="21.75">
      <c r="B17" s="375"/>
      <c r="C17" s="375"/>
      <c r="D17" s="375"/>
      <c r="E17" s="375"/>
      <c r="F17" s="375"/>
      <c r="G17" s="375"/>
      <c r="H17" s="375"/>
    </row>
    <row r="18" spans="2:8" ht="21.75">
      <c r="B18" s="375"/>
      <c r="C18" s="375"/>
      <c r="D18" s="375"/>
      <c r="E18" s="375"/>
      <c r="F18" s="375"/>
      <c r="G18" s="375"/>
      <c r="H18" s="375"/>
    </row>
    <row r="19" spans="2:8" ht="21.75">
      <c r="B19" s="375"/>
      <c r="C19" s="375"/>
      <c r="D19" s="375"/>
      <c r="E19" s="375"/>
      <c r="F19" s="375"/>
      <c r="G19" s="375"/>
      <c r="H19" s="375"/>
    </row>
    <row r="20" spans="2:8" ht="21.75">
      <c r="B20" s="375"/>
      <c r="C20" s="375"/>
      <c r="D20" s="375"/>
      <c r="E20" s="375"/>
      <c r="F20" s="375"/>
      <c r="G20" s="375"/>
      <c r="H20" s="375"/>
    </row>
    <row r="21" spans="2:8" ht="21.75">
      <c r="B21" s="375"/>
      <c r="C21" s="375"/>
      <c r="D21" s="375"/>
      <c r="E21" s="375"/>
      <c r="F21" s="375"/>
      <c r="G21" s="375"/>
      <c r="H21" s="375"/>
    </row>
    <row r="22" spans="2:8" ht="21.75">
      <c r="B22" s="375"/>
      <c r="C22" s="375"/>
      <c r="D22" s="375"/>
      <c r="E22" s="375"/>
      <c r="F22" s="375"/>
      <c r="G22" s="375"/>
      <c r="H22" s="375"/>
    </row>
    <row r="23" spans="2:13" ht="21.75">
      <c r="B23" s="363" t="s">
        <v>57</v>
      </c>
      <c r="C23" s="363"/>
      <c r="D23" s="363"/>
      <c r="E23" s="363"/>
      <c r="F23" s="363"/>
      <c r="G23" s="363"/>
      <c r="H23" s="363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75"/>
      <c r="C26" s="375"/>
      <c r="D26" s="375"/>
      <c r="E26" s="375"/>
      <c r="F26" s="375"/>
      <c r="G26" s="375"/>
      <c r="H26" s="375"/>
    </row>
    <row r="27" spans="2:8" ht="21.75">
      <c r="B27" s="375"/>
      <c r="C27" s="375"/>
      <c r="D27" s="375"/>
      <c r="E27" s="375"/>
      <c r="F27" s="375"/>
      <c r="G27" s="375"/>
      <c r="H27" s="375"/>
    </row>
    <row r="28" spans="2:8" ht="21.75">
      <c r="B28" s="375"/>
      <c r="C28" s="375"/>
      <c r="D28" s="375"/>
      <c r="E28" s="375"/>
      <c r="F28" s="375"/>
      <c r="G28" s="375"/>
      <c r="H28" s="375"/>
    </row>
    <row r="29" spans="2:8" ht="21.75">
      <c r="B29" s="375"/>
      <c r="C29" s="375"/>
      <c r="D29" s="375"/>
      <c r="E29" s="375"/>
      <c r="F29" s="375"/>
      <c r="G29" s="375"/>
      <c r="H29" s="375"/>
    </row>
    <row r="30" spans="2:8" ht="21.75">
      <c r="B30" s="375"/>
      <c r="C30" s="375"/>
      <c r="D30" s="375"/>
      <c r="E30" s="375"/>
      <c r="F30" s="375"/>
      <c r="G30" s="375"/>
      <c r="H30" s="375"/>
    </row>
    <row r="31" spans="2:8" ht="21.75">
      <c r="B31" s="375"/>
      <c r="C31" s="375"/>
      <c r="D31" s="375"/>
      <c r="E31" s="375"/>
      <c r="F31" s="375"/>
      <c r="G31" s="375"/>
      <c r="H31" s="375"/>
    </row>
    <row r="32" spans="2:8" ht="21.75">
      <c r="B32" s="375"/>
      <c r="C32" s="375"/>
      <c r="D32" s="375"/>
      <c r="E32" s="375"/>
      <c r="F32" s="375"/>
      <c r="G32" s="375"/>
      <c r="H32" s="375"/>
    </row>
    <row r="33" spans="2:8" ht="21.75">
      <c r="B33" s="363" t="s">
        <v>57</v>
      </c>
      <c r="C33" s="363"/>
      <c r="D33" s="363"/>
      <c r="E33" s="363"/>
      <c r="F33" s="363"/>
      <c r="G33" s="363"/>
      <c r="H33" s="363"/>
    </row>
  </sheetData>
  <sheetProtection/>
  <mergeCells count="11"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66" t="s">
        <v>83</v>
      </c>
      <c r="E1" s="367"/>
      <c r="F1" s="367"/>
      <c r="G1" s="367"/>
      <c r="H1" s="367"/>
      <c r="I1" s="367"/>
      <c r="J1" s="367"/>
      <c r="K1" s="367"/>
      <c r="L1" s="367"/>
      <c r="M1" s="367"/>
      <c r="N1" s="96"/>
      <c r="O1" s="95"/>
    </row>
    <row r="2" spans="1:4" s="83" customFormat="1" ht="22.5" customHeight="1">
      <c r="A2" s="368" t="s">
        <v>1</v>
      </c>
      <c r="B2" s="369"/>
      <c r="C2" s="87" t="s">
        <v>0</v>
      </c>
      <c r="D2" s="88">
        <v>2</v>
      </c>
    </row>
    <row r="3" spans="1:5" s="83" customFormat="1" ht="22.5" customHeight="1">
      <c r="A3" s="368" t="s">
        <v>2</v>
      </c>
      <c r="B3" s="369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68" t="s">
        <v>3</v>
      </c>
      <c r="B4" s="369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68" t="s">
        <v>4</v>
      </c>
      <c r="B5" s="369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70" t="s">
        <v>6</v>
      </c>
      <c r="E7" s="370"/>
      <c r="F7" s="370"/>
      <c r="G7" s="370"/>
      <c r="H7" s="370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73" t="s">
        <v>93</v>
      </c>
      <c r="E11" s="373"/>
      <c r="F11" s="373"/>
      <c r="G11" s="373"/>
      <c r="H11" s="373"/>
      <c r="I11" s="373"/>
      <c r="J11" s="115"/>
      <c r="K11" s="20" t="s">
        <v>8</v>
      </c>
      <c r="N11" s="86"/>
    </row>
    <row r="12" spans="4:11" s="78" customFormat="1" ht="55.5" customHeight="1">
      <c r="D12" s="373" t="s">
        <v>84</v>
      </c>
      <c r="E12" s="373"/>
      <c r="F12" s="373"/>
      <c r="G12" s="373"/>
      <c r="H12" s="373"/>
      <c r="I12" s="373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377" t="s">
        <v>85</v>
      </c>
      <c r="E14" s="377"/>
      <c r="F14" s="377"/>
      <c r="G14" s="377"/>
      <c r="H14" s="377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76" t="s">
        <v>63</v>
      </c>
      <c r="C16" s="376"/>
      <c r="D16" s="376"/>
    </row>
    <row r="17" spans="2:11" s="41" customFormat="1" ht="24" customHeight="1">
      <c r="B17" s="375"/>
      <c r="C17" s="375"/>
      <c r="D17" s="375"/>
      <c r="E17" s="375"/>
      <c r="F17" s="375"/>
      <c r="G17" s="375"/>
      <c r="H17" s="375"/>
      <c r="I17" s="375"/>
      <c r="J17" s="375"/>
      <c r="K17" s="375"/>
    </row>
    <row r="18" spans="2:11" s="41" customFormat="1" ht="24" customHeight="1">
      <c r="B18" s="375"/>
      <c r="C18" s="375"/>
      <c r="D18" s="375"/>
      <c r="E18" s="375"/>
      <c r="F18" s="375"/>
      <c r="G18" s="375"/>
      <c r="H18" s="375"/>
      <c r="I18" s="375"/>
      <c r="J18" s="375"/>
      <c r="K18" s="375"/>
    </row>
    <row r="19" spans="2:11" s="41" customFormat="1" ht="24" customHeight="1">
      <c r="B19" s="375"/>
      <c r="C19" s="375"/>
      <c r="D19" s="375"/>
      <c r="E19" s="375"/>
      <c r="F19" s="375"/>
      <c r="G19" s="375"/>
      <c r="H19" s="375"/>
      <c r="I19" s="375"/>
      <c r="J19" s="375"/>
      <c r="K19" s="375"/>
    </row>
    <row r="20" spans="2:11" s="41" customFormat="1" ht="24" customHeight="1">
      <c r="B20" s="375"/>
      <c r="C20" s="375"/>
      <c r="D20" s="375"/>
      <c r="E20" s="375"/>
      <c r="F20" s="375"/>
      <c r="G20" s="375"/>
      <c r="H20" s="375"/>
      <c r="I20" s="375"/>
      <c r="J20" s="375"/>
      <c r="K20" s="375"/>
    </row>
    <row r="21" spans="2:11" s="41" customFormat="1" ht="24" customHeight="1">
      <c r="B21" s="375"/>
      <c r="C21" s="375"/>
      <c r="D21" s="375"/>
      <c r="E21" s="375"/>
      <c r="F21" s="375"/>
      <c r="G21" s="375"/>
      <c r="H21" s="375"/>
      <c r="I21" s="375"/>
      <c r="J21" s="375"/>
      <c r="K21" s="375"/>
    </row>
    <row r="22" spans="2:11" s="41" customFormat="1" ht="24" customHeight="1">
      <c r="B22" s="375"/>
      <c r="C22" s="375"/>
      <c r="D22" s="375"/>
      <c r="E22" s="375"/>
      <c r="F22" s="375"/>
      <c r="G22" s="375"/>
      <c r="H22" s="375"/>
      <c r="I22" s="375"/>
      <c r="J22" s="375"/>
      <c r="K22" s="375"/>
    </row>
    <row r="23" spans="2:11" s="41" customFormat="1" ht="24" customHeight="1">
      <c r="B23" s="375"/>
      <c r="C23" s="375"/>
      <c r="D23" s="375"/>
      <c r="E23" s="375"/>
      <c r="F23" s="375"/>
      <c r="G23" s="375"/>
      <c r="H23" s="375"/>
      <c r="I23" s="375"/>
      <c r="J23" s="375"/>
      <c r="K23" s="375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68"/>
      <c r="M27" s="68"/>
      <c r="N27" s="68"/>
    </row>
    <row r="28" spans="2:14" ht="24" customHeight="1"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68"/>
      <c r="M28" s="68"/>
      <c r="N28" s="68"/>
    </row>
    <row r="29" spans="2:14" ht="24" customHeight="1"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68"/>
      <c r="M29" s="68"/>
      <c r="N29" s="68"/>
    </row>
    <row r="30" spans="2:14" ht="24" customHeight="1"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68"/>
      <c r="M30" s="68"/>
      <c r="N30" s="68"/>
    </row>
    <row r="31" spans="2:14" ht="24" customHeight="1"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68"/>
      <c r="M31" s="68"/>
      <c r="N31" s="68"/>
    </row>
    <row r="32" spans="2:14" ht="24" customHeight="1"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68"/>
      <c r="M32" s="68"/>
      <c r="N32" s="68"/>
    </row>
    <row r="33" spans="2:14" ht="24" customHeight="1"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68"/>
      <c r="M33" s="68"/>
      <c r="N33" s="68"/>
    </row>
    <row r="34" spans="2:14" ht="24" customHeight="1">
      <c r="B34" s="363" t="s">
        <v>57</v>
      </c>
      <c r="C34" s="363"/>
      <c r="D34" s="363"/>
      <c r="E34" s="363"/>
      <c r="F34" s="363"/>
      <c r="G34" s="363"/>
      <c r="H34" s="363"/>
      <c r="I34" s="363"/>
      <c r="J34" s="363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2022-08-03T07:19:20Z</cp:lastPrinted>
  <dcterms:created xsi:type="dcterms:W3CDTF">2018-04-08T08:34:57Z</dcterms:created>
  <dcterms:modified xsi:type="dcterms:W3CDTF">2022-09-06T03:38:33Z</dcterms:modified>
  <cp:category/>
  <cp:version/>
  <cp:contentType/>
  <cp:contentStatus/>
</cp:coreProperties>
</file>