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2Y" sheetId="1" r:id="rId1"/>
    <sheet name="2.7" sheetId="2" state="hidden" r:id="rId2"/>
    <sheet name="4.1" sheetId="3" state="hidden" r:id="rId3"/>
    <sheet name="5.1(1)" sheetId="4" state="hidden" r:id="rId4"/>
    <sheet name="4.2 (ระดับหน่วยงาน)" sheetId="5" r:id="rId5"/>
    <sheet name="4.4 (ร่วมกับ สวก.)" sheetId="6" r:id="rId6"/>
    <sheet name="7.1" sheetId="7" state="hidden" r:id="rId7"/>
    <sheet name="8.1" sheetId="8" state="hidden" r:id="rId8"/>
    <sheet name="8.2" sheetId="9" state="hidden" r:id="rId9"/>
    <sheet name="8.5" sheetId="10" state="hidden" r:id="rId10"/>
    <sheet name="9.1" sheetId="11" state="hidden" r:id="rId11"/>
  </sheets>
  <externalReferences>
    <externalReference r:id="rId14"/>
    <externalReference r:id="rId15"/>
  </externalReferences>
  <definedNames>
    <definedName name="___for10">'[1]8'!$X$7</definedName>
    <definedName name="___for14">'[1]12'!$X$7</definedName>
    <definedName name="__for11" localSheetId="4">#REF!</definedName>
    <definedName name="__for11" localSheetId="8">#REF!</definedName>
    <definedName name="__for11">#REF!</definedName>
    <definedName name="__for12" localSheetId="4">#REF!</definedName>
    <definedName name="__for12" localSheetId="8">#REF!</definedName>
    <definedName name="__for12">#REF!</definedName>
    <definedName name="__for13" localSheetId="4">#REF!</definedName>
    <definedName name="__for13" localSheetId="8">#REF!</definedName>
    <definedName name="__for13">#REF!</definedName>
    <definedName name="__for17" localSheetId="4">#REF!</definedName>
    <definedName name="__for17" localSheetId="8">#REF!</definedName>
    <definedName name="__for17">#REF!</definedName>
    <definedName name="__for5" localSheetId="4">#REF!</definedName>
    <definedName name="__for5" localSheetId="8">#REF!</definedName>
    <definedName name="__for5">#REF!</definedName>
    <definedName name="__for6" localSheetId="4">#REF!</definedName>
    <definedName name="__for6" localSheetId="8">#REF!</definedName>
    <definedName name="__for6">#REF!</definedName>
    <definedName name="__for8" localSheetId="4">#REF!</definedName>
    <definedName name="__for8" localSheetId="8">#REF!</definedName>
    <definedName name="__for8">#REF!</definedName>
    <definedName name="__for9" localSheetId="4">#REF!</definedName>
    <definedName name="__for9" localSheetId="8">#REF!</definedName>
    <definedName name="__for9">#REF!</definedName>
    <definedName name="_for10">'[1]8'!$X$7</definedName>
    <definedName name="_for11" localSheetId="4">#REF!</definedName>
    <definedName name="_for11" localSheetId="8">#REF!</definedName>
    <definedName name="_for11">#REF!</definedName>
    <definedName name="_for12" localSheetId="4">#REF!</definedName>
    <definedName name="_for12" localSheetId="8">#REF!</definedName>
    <definedName name="_for12">#REF!</definedName>
    <definedName name="_for13" localSheetId="4">#REF!</definedName>
    <definedName name="_for13" localSheetId="8">#REF!</definedName>
    <definedName name="_for13">#REF!</definedName>
    <definedName name="_for14">'[1]12'!$X$7</definedName>
    <definedName name="_for17" localSheetId="4">#REF!</definedName>
    <definedName name="_for17" localSheetId="8">#REF!</definedName>
    <definedName name="_for17">#REF!</definedName>
    <definedName name="_for5" localSheetId="4">#REF!</definedName>
    <definedName name="_for5" localSheetId="8">#REF!</definedName>
    <definedName name="_for5">#REF!</definedName>
    <definedName name="_for6" localSheetId="4">#REF!</definedName>
    <definedName name="_for6" localSheetId="8">#REF!</definedName>
    <definedName name="_for6">#REF!</definedName>
    <definedName name="_for8" localSheetId="4">#REF!</definedName>
    <definedName name="_for8" localSheetId="8">#REF!</definedName>
    <definedName name="_for8">#REF!</definedName>
    <definedName name="_for9" localSheetId="4">#REF!</definedName>
    <definedName name="_for9" localSheetId="8">#REF!</definedName>
    <definedName name="_for9">#REF!</definedName>
    <definedName name="data" localSheetId="4">#REF!</definedName>
    <definedName name="data" localSheetId="8">#REF!</definedName>
    <definedName name="data">#REF!</definedName>
    <definedName name="data10">'[1]8'!$A$7</definedName>
    <definedName name="data10.2" localSheetId="4">#REF!</definedName>
    <definedName name="data10.2" localSheetId="8">#REF!</definedName>
    <definedName name="data10.2">#REF!</definedName>
    <definedName name="data11" localSheetId="4">#REF!</definedName>
    <definedName name="data11" localSheetId="8">#REF!</definedName>
    <definedName name="data11">#REF!</definedName>
    <definedName name="data12" localSheetId="4">#REF!</definedName>
    <definedName name="data12" localSheetId="8">#REF!</definedName>
    <definedName name="data12">#REF!</definedName>
    <definedName name="data13" localSheetId="4">#REF!</definedName>
    <definedName name="data13" localSheetId="8">#REF!</definedName>
    <definedName name="data13">#REF!</definedName>
    <definedName name="data13.1" localSheetId="4">#REF!</definedName>
    <definedName name="data13.1" localSheetId="8">#REF!</definedName>
    <definedName name="data13.1">#REF!</definedName>
    <definedName name="data13.2" localSheetId="4">#REF!</definedName>
    <definedName name="data13.2" localSheetId="8">#REF!</definedName>
    <definedName name="data13.2">#REF!</definedName>
    <definedName name="data13.3" localSheetId="4">#REF!</definedName>
    <definedName name="data13.3" localSheetId="8">#REF!</definedName>
    <definedName name="data13.3">#REF!</definedName>
    <definedName name="data14">'[1]12'!$A$7</definedName>
    <definedName name="data17" localSheetId="4">#REF!</definedName>
    <definedName name="data17" localSheetId="8">#REF!</definedName>
    <definedName name="data17">#REF!</definedName>
    <definedName name="data2_2_1" localSheetId="4">#REF!</definedName>
    <definedName name="data2_2_1" localSheetId="8">#REF!</definedName>
    <definedName name="data2_2_1">#REF!</definedName>
    <definedName name="data4_1">'[1]3.1'!$A$7</definedName>
    <definedName name="data5" localSheetId="4">#REF!</definedName>
    <definedName name="data5" localSheetId="8">#REF!</definedName>
    <definedName name="data5">#REF!</definedName>
    <definedName name="data5.1" localSheetId="4">#REF!</definedName>
    <definedName name="data5.1" localSheetId="8">#REF!</definedName>
    <definedName name="data5.1">#REF!</definedName>
    <definedName name="data6" localSheetId="4">#REF!</definedName>
    <definedName name="data6" localSheetId="8">#REF!</definedName>
    <definedName name="data6">#REF!</definedName>
    <definedName name="data7.1" localSheetId="4">#REF!</definedName>
    <definedName name="data7.1" localSheetId="8">#REF!</definedName>
    <definedName name="data7.1">#REF!</definedName>
    <definedName name="data7.2.1" localSheetId="4">#REF!</definedName>
    <definedName name="data7.2.1" localSheetId="8">#REF!</definedName>
    <definedName name="data7.2.1">#REF!</definedName>
    <definedName name="data7.2.2" localSheetId="4">#REF!</definedName>
    <definedName name="data7.2.2" localSheetId="8">#REF!</definedName>
    <definedName name="data7.2.2">#REF!</definedName>
    <definedName name="data7.2.3" localSheetId="4">#REF!</definedName>
    <definedName name="data7.2.3" localSheetId="8">#REF!</definedName>
    <definedName name="data7.2.3">#REF!</definedName>
    <definedName name="data8" localSheetId="4">#REF!</definedName>
    <definedName name="data8" localSheetId="8">#REF!</definedName>
    <definedName name="data8">#REF!</definedName>
    <definedName name="data8a" localSheetId="4">#REF!</definedName>
    <definedName name="data8a" localSheetId="8">#REF!</definedName>
    <definedName name="data8a">#REF!</definedName>
    <definedName name="data8i" localSheetId="4">#REF!</definedName>
    <definedName name="data8i" localSheetId="8">#REF!</definedName>
    <definedName name="data8i">#REF!</definedName>
    <definedName name="data9" localSheetId="4">#REF!</definedName>
    <definedName name="data9" localSheetId="8">#REF!</definedName>
    <definedName name="data9">#REF!</definedName>
    <definedName name="data9.3" localSheetId="4">#REF!</definedName>
    <definedName name="data9.3" localSheetId="8">#REF!</definedName>
    <definedName name="data9.3">#REF!</definedName>
    <definedName name="datacg" localSheetId="4">#REF!</definedName>
    <definedName name="datacg" localSheetId="8">#REF!</definedName>
    <definedName name="datacg">#REF!</definedName>
    <definedName name="for10.2" localSheetId="4">#REF!</definedName>
    <definedName name="for10.2" localSheetId="8">#REF!</definedName>
    <definedName name="for10.2">#REF!</definedName>
    <definedName name="for13.1" localSheetId="4">#REF!</definedName>
    <definedName name="for13.1" localSheetId="8">#REF!</definedName>
    <definedName name="for13.1">#REF!</definedName>
    <definedName name="for13.2" localSheetId="4">#REF!</definedName>
    <definedName name="for13.2" localSheetId="8">#REF!</definedName>
    <definedName name="for13.2">#REF!</definedName>
    <definedName name="for13.3" localSheetId="4">#REF!</definedName>
    <definedName name="for13.3" localSheetId="8">#REF!</definedName>
    <definedName name="for13.3">#REF!</definedName>
    <definedName name="for2_2_1" localSheetId="4">#REF!</definedName>
    <definedName name="for2_2_1" localSheetId="8">#REF!</definedName>
    <definedName name="for2_2_1">#REF!</definedName>
    <definedName name="for4_1">'[1]3.1'!$X$7</definedName>
    <definedName name="for5.1" localSheetId="4">#REF!</definedName>
    <definedName name="for5.1" localSheetId="8">#REF!</definedName>
    <definedName name="for5.1">#REF!</definedName>
    <definedName name="for7.1" localSheetId="4">#REF!</definedName>
    <definedName name="for7.1" localSheetId="8">#REF!</definedName>
    <definedName name="for7.1">#REF!</definedName>
    <definedName name="for7.2.1" localSheetId="4">#REF!</definedName>
    <definedName name="for7.2.1" localSheetId="8">#REF!</definedName>
    <definedName name="for7.2.1">#REF!</definedName>
    <definedName name="for7.2.2" localSheetId="4">#REF!</definedName>
    <definedName name="for7.2.2" localSheetId="8">#REF!</definedName>
    <definedName name="for7.2.2">#REF!</definedName>
    <definedName name="for7.2.3" localSheetId="4">#REF!</definedName>
    <definedName name="for7.2.3" localSheetId="8">#REF!</definedName>
    <definedName name="for7.2.3">#REF!</definedName>
    <definedName name="for8a" localSheetId="4">#REF!</definedName>
    <definedName name="for8a" localSheetId="8">#REF!</definedName>
    <definedName name="for8a">#REF!</definedName>
    <definedName name="for8i" localSheetId="4">#REF!</definedName>
    <definedName name="for8i" localSheetId="8">#REF!</definedName>
    <definedName name="for8i">#REF!</definedName>
    <definedName name="for9.3" localSheetId="4">#REF!</definedName>
    <definedName name="for9.3" localSheetId="8">#REF!</definedName>
    <definedName name="for9.3">#REF!</definedName>
    <definedName name="forcg" localSheetId="4">#REF!</definedName>
    <definedName name="forcg" localSheetId="8">#REF!</definedName>
    <definedName name="forcg">#REF!</definedName>
    <definedName name="formulation" localSheetId="4">#REF!</definedName>
    <definedName name="formulation" localSheetId="8">#REF!</definedName>
    <definedName name="formulation">#REF!</definedName>
    <definedName name="note" localSheetId="4">#REF!</definedName>
    <definedName name="note" localSheetId="8">#REF!</definedName>
    <definedName name="note">#REF!</definedName>
    <definedName name="note1" localSheetId="4">#REF!</definedName>
    <definedName name="note1" localSheetId="8">#REF!</definedName>
    <definedName name="note1">#REF!</definedName>
    <definedName name="note10">'[1]8'!$AL$7</definedName>
    <definedName name="note10.2" localSheetId="4">#REF!</definedName>
    <definedName name="note10.2" localSheetId="8">#REF!</definedName>
    <definedName name="note10.2">#REF!</definedName>
    <definedName name="note11" localSheetId="4">#REF!</definedName>
    <definedName name="note11" localSheetId="8">#REF!</definedName>
    <definedName name="note11">#REF!</definedName>
    <definedName name="note12" localSheetId="4">#REF!</definedName>
    <definedName name="note12" localSheetId="8">#REF!</definedName>
    <definedName name="note12">#REF!</definedName>
    <definedName name="note13">'[1]11'!$AL$7</definedName>
    <definedName name="note13.1" localSheetId="4">#REF!</definedName>
    <definedName name="note13.1" localSheetId="8">#REF!</definedName>
    <definedName name="note13.1">#REF!</definedName>
    <definedName name="note13.2" localSheetId="4">#REF!</definedName>
    <definedName name="note13.2" localSheetId="8">#REF!</definedName>
    <definedName name="note13.2">#REF!</definedName>
    <definedName name="note13.3" localSheetId="4">#REF!</definedName>
    <definedName name="note13.3" localSheetId="8">#REF!</definedName>
    <definedName name="note13.3">#REF!</definedName>
    <definedName name="note14" localSheetId="4">#REF!</definedName>
    <definedName name="note14" localSheetId="8">#REF!</definedName>
    <definedName name="note14">#REF!</definedName>
    <definedName name="note16" localSheetId="4">#REF!</definedName>
    <definedName name="note16" localSheetId="8">#REF!</definedName>
    <definedName name="note16">#REF!</definedName>
    <definedName name="note17" localSheetId="4">#REF!</definedName>
    <definedName name="note17" localSheetId="8">#REF!</definedName>
    <definedName name="note17">#REF!</definedName>
    <definedName name="note2_2_1" localSheetId="4">#REF!</definedName>
    <definedName name="note2_2_1" localSheetId="8">#REF!</definedName>
    <definedName name="note2_2_1">#REF!</definedName>
    <definedName name="note3.6" localSheetId="4">#REF!</definedName>
    <definedName name="note3.6" localSheetId="8">#REF!</definedName>
    <definedName name="note3.6">#REF!</definedName>
    <definedName name="note3.7" localSheetId="4">#REF!</definedName>
    <definedName name="note3.7" localSheetId="8">#REF!</definedName>
    <definedName name="note3.7">#REF!</definedName>
    <definedName name="note4" localSheetId="4">#REF!</definedName>
    <definedName name="note4" localSheetId="8">#REF!</definedName>
    <definedName name="note4">#REF!</definedName>
    <definedName name="note4_1">'[1]3.1'!$AL$7</definedName>
    <definedName name="note5" localSheetId="4">#REF!</definedName>
    <definedName name="note5" localSheetId="8">#REF!</definedName>
    <definedName name="note5">#REF!</definedName>
    <definedName name="note5.1" localSheetId="4">#REF!</definedName>
    <definedName name="note5.1" localSheetId="8">#REF!</definedName>
    <definedName name="note5.1">#REF!</definedName>
    <definedName name="note6" localSheetId="4">#REF!</definedName>
    <definedName name="note6" localSheetId="8">#REF!</definedName>
    <definedName name="note6">#REF!</definedName>
    <definedName name="note7.1" localSheetId="4">#REF!</definedName>
    <definedName name="note7.1" localSheetId="8">#REF!</definedName>
    <definedName name="note7.1">#REF!</definedName>
    <definedName name="note7.2.1" localSheetId="4">#REF!</definedName>
    <definedName name="note7.2.1" localSheetId="8">#REF!</definedName>
    <definedName name="note7.2.1">#REF!</definedName>
    <definedName name="note7.2.2" localSheetId="4">#REF!</definedName>
    <definedName name="note7.2.2" localSheetId="8">#REF!</definedName>
    <definedName name="note7.2.2">#REF!</definedName>
    <definedName name="note7.2.3" localSheetId="4">#REF!</definedName>
    <definedName name="note7.2.3" localSheetId="8">#REF!</definedName>
    <definedName name="note7.2.3">#REF!</definedName>
    <definedName name="note8" localSheetId="4">#REF!</definedName>
    <definedName name="note8" localSheetId="8">#REF!</definedName>
    <definedName name="note8">#REF!</definedName>
    <definedName name="note8a" localSheetId="4">#REF!</definedName>
    <definedName name="note8a" localSheetId="8">#REF!</definedName>
    <definedName name="note8a">#REF!</definedName>
    <definedName name="note8i" localSheetId="4">#REF!</definedName>
    <definedName name="note8i" localSheetId="8">#REF!</definedName>
    <definedName name="note8i">#REF!</definedName>
    <definedName name="note9" localSheetId="4">#REF!</definedName>
    <definedName name="note9" localSheetId="8">#REF!</definedName>
    <definedName name="note9">#REF!</definedName>
    <definedName name="note9.3" localSheetId="4">#REF!</definedName>
    <definedName name="note9.3" localSheetId="8">#REF!</definedName>
    <definedName name="note9.3">#REF!</definedName>
    <definedName name="notecg" localSheetId="4">#REF!</definedName>
    <definedName name="notecg" localSheetId="8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4">#REF!</definedName>
    <definedName name="remark13.3" localSheetId="8">#REF!</definedName>
    <definedName name="remark13.3">#REF!</definedName>
    <definedName name="remark14">'[1]12'!$BJ$7</definedName>
    <definedName name="remark17" localSheetId="4">#REF!</definedName>
    <definedName name="remark17" localSheetId="8">#REF!</definedName>
    <definedName name="remark17">#REF!</definedName>
    <definedName name="score" localSheetId="4">#REF!</definedName>
    <definedName name="score" localSheetId="8">#REF!</definedName>
    <definedName name="score">#REF!</definedName>
    <definedName name="score10">'[1]8'!$M$7</definedName>
    <definedName name="score10.2" localSheetId="4">#REF!</definedName>
    <definedName name="score10.2" localSheetId="8">#REF!</definedName>
    <definedName name="score10.2">#REF!</definedName>
    <definedName name="score11" localSheetId="4">#REF!</definedName>
    <definedName name="score11" localSheetId="8">#REF!</definedName>
    <definedName name="score11">#REF!</definedName>
    <definedName name="score12" localSheetId="4">#REF!</definedName>
    <definedName name="score12" localSheetId="8">#REF!</definedName>
    <definedName name="score12">#REF!</definedName>
    <definedName name="score13" localSheetId="4">#REF!</definedName>
    <definedName name="score13" localSheetId="8">#REF!</definedName>
    <definedName name="score13">#REF!</definedName>
    <definedName name="score13.1" localSheetId="4">#REF!</definedName>
    <definedName name="score13.1" localSheetId="8">#REF!</definedName>
    <definedName name="score13.1">#REF!</definedName>
    <definedName name="score13.2" localSheetId="4">#REF!</definedName>
    <definedName name="score13.2" localSheetId="8">#REF!</definedName>
    <definedName name="score13.2">#REF!</definedName>
    <definedName name="score13.3" localSheetId="4">#REF!</definedName>
    <definedName name="score13.3" localSheetId="8">#REF!</definedName>
    <definedName name="score13.3">#REF!</definedName>
    <definedName name="score14">'[1]12'!$M$7</definedName>
    <definedName name="score17" localSheetId="4">#REF!</definedName>
    <definedName name="score17" localSheetId="8">#REF!</definedName>
    <definedName name="score17">#REF!</definedName>
    <definedName name="score2_2_1" localSheetId="4">#REF!</definedName>
    <definedName name="score2_2_1" localSheetId="8">#REF!</definedName>
    <definedName name="score2_2_1">#REF!</definedName>
    <definedName name="score4_1">'[1]3.1'!$M$7</definedName>
    <definedName name="score5" localSheetId="4">#REF!</definedName>
    <definedName name="score5" localSheetId="8">#REF!</definedName>
    <definedName name="score5">#REF!</definedName>
    <definedName name="score5.1" localSheetId="4">#REF!</definedName>
    <definedName name="score5.1" localSheetId="8">#REF!</definedName>
    <definedName name="score5.1">#REF!</definedName>
    <definedName name="score6" localSheetId="4">#REF!</definedName>
    <definedName name="score6" localSheetId="8">#REF!</definedName>
    <definedName name="score6">#REF!</definedName>
    <definedName name="score7.1" localSheetId="4">#REF!</definedName>
    <definedName name="score7.1" localSheetId="8">#REF!</definedName>
    <definedName name="score7.1">#REF!</definedName>
    <definedName name="score7.2.1" localSheetId="4">#REF!</definedName>
    <definedName name="score7.2.1" localSheetId="8">#REF!</definedName>
    <definedName name="score7.2.1">#REF!</definedName>
    <definedName name="score7.2.2" localSheetId="4">#REF!</definedName>
    <definedName name="score7.2.2" localSheetId="8">#REF!</definedName>
    <definedName name="score7.2.2">#REF!</definedName>
    <definedName name="score7.2.3" localSheetId="4">#REF!</definedName>
    <definedName name="score7.2.3" localSheetId="8">#REF!</definedName>
    <definedName name="score7.2.3">#REF!</definedName>
    <definedName name="score8" localSheetId="4">#REF!</definedName>
    <definedName name="score8" localSheetId="8">#REF!</definedName>
    <definedName name="score8">#REF!</definedName>
    <definedName name="score8a" localSheetId="4">#REF!</definedName>
    <definedName name="score8a" localSheetId="8">#REF!</definedName>
    <definedName name="score8a">#REF!</definedName>
    <definedName name="score8i" localSheetId="4">#REF!</definedName>
    <definedName name="score8i" localSheetId="8">#REF!</definedName>
    <definedName name="score8i">#REF!</definedName>
    <definedName name="score9" localSheetId="4">#REF!</definedName>
    <definedName name="score9" localSheetId="8">#REF!</definedName>
    <definedName name="score9">#REF!</definedName>
    <definedName name="score9.3" localSheetId="4">#REF!</definedName>
    <definedName name="score9.3" localSheetId="8">#REF!</definedName>
    <definedName name="score9.3">#REF!</definedName>
    <definedName name="scorecg" localSheetId="4">#REF!</definedName>
    <definedName name="scorecg" localSheetId="8">#REF!</definedName>
    <definedName name="scorecg">#REF!</definedName>
    <definedName name="table9" localSheetId="4">#REF!</definedName>
    <definedName name="table9" localSheetId="8">#REF!</definedName>
    <definedName name="table9">#REF!</definedName>
    <definedName name="ห" localSheetId="4">#REF!</definedName>
    <definedName name="ห" localSheetId="8">#REF!</definedName>
    <definedName name="ห">#REF!</definedName>
  </definedNames>
  <calcPr fullCalcOnLoad="1"/>
</workbook>
</file>

<file path=xl/comments5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<sst xmlns="http://schemas.openxmlformats.org/spreadsheetml/2006/main" count="348" uniqueCount="136">
  <si>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</si>
  <si>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</si>
  <si>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</si>
  <si>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</si>
  <si>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</si>
  <si>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</si>
  <si>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</si>
  <si>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</si>
  <si>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</si>
  <si>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</si>
  <si>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</si>
  <si>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</si>
  <si>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</si>
  <si>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</si>
  <si>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</si>
  <si>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</si>
  <si>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</si>
  <si>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</si>
  <si>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</si>
  <si>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</si>
  <si>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</si>
  <si>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</si>
  <si>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</si>
  <si>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</si>
  <si>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</si>
  <si>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</si>
  <si>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</si>
  <si>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</si>
  <si>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</si>
  <si>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</si>
  <si>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</si>
  <si>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</si>
  <si>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</si>
  <si>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</si>
  <si>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</si>
  <si>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</si>
  <si>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</si>
  <si>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</si>
  <si>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</si>
  <si>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</si>
  <si>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</si>
  <si>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</si>
  <si>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</si>
  <si>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</si>
  <si>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</si>
  <si>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</si>
  <si>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</si>
  <si>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</si>
  <si>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</si>
  <si>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</si>
  <si>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</si>
  <si>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</si>
  <si>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</si>
  <si>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</si>
  <si>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</si>
  <si>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</si>
  <si>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</si>
  <si>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</si>
  <si>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</si>
  <si>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</si>
  <si>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</si>
  <si>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</si>
  <si>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</si>
  <si>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</si>
  <si>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</si>
  <si>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</si>
  <si>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</si>
  <si>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</si>
  <si>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</si>
  <si>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</si>
  <si>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</si>
  <si>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</si>
  <si>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</si>
  <si>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</si>
  <si>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</si>
  <si>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</si>
  <si>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</si>
  <si>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</si>
  <si>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</si>
  <si>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</si>
  <si>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</si>
  <si>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</si>
  <si>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</si>
  <si>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</si>
  <si>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</si>
  <si>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</si>
  <si>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</si>
  <si>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</si>
  <si>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</si>
  <si>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</si>
  <si>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</si>
  <si>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</si>
  <si>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</si>
  <si>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4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</si>
  <si>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</si>
  <si>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</si>
  <si>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</si>
  <si>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</si>
  <si>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</si>
  <si>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</si>
  <si>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</si>
  <si>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</si>
  <si>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</si>
  <si>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</si>
  <si>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</si>
  <si>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ผลการประเมิน ณ วันที่</t>
  </si>
  <si>
    <t>ร้อยละเฉลี่ยน้ำหนัก</t>
  </si>
  <si>
    <r>
      <t>ประเด็นการสื่อสาร/หารือ เพื่อบริหารจัดการงานภายในสำนักงาน ประกอบด้วย</t>
    </r>
  </si>
  <si>
    <t>สถาบันพัฒนาข้าราชการฝ่ายอัยการ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</si>
  <si>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</si>
  <si>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</si>
  <si>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</si>
  <si>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</si>
  <si>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</si>
  <si>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</si>
  <si>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</si>
  <si>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</si>
  <si>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</si>
  <si>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(ภายในมีนาคม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</si>
  <si>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</si>
  <si>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ระดับความสำเร็จของการดำเนินงานตามโครงการจัดการความรู้ เพื่อเป็นองค์การแห่งการเรียนรู้สำหรับผู้บริหารและบุคลากรในสำนักงานอัยการสูงสุด</t>
  </si>
  <si>
    <t>ระดับความสำเร็จของการดำเนินงานตามโครงการจัดการความรู้ เพื่อเป็นองค์กรแห่งการเรียนรู้สำหรับผู้บริหารและบุคลากรในสำนักงานอัยการสูงสุด</t>
  </si>
  <si>
    <t>จัดประชุมเชิงปฏิบัติการ เพื่อทบทวนสรุปผลการดำเนินงานตามแผนยุทธศาสตร์การจัดการความรู้ ด้านผลลัพธ์ตามเป้าหมาย และแนวทางกลยุทธ์การขับเคลื่อนการจัดการความรู้ เพื่อให้ได้บทสรุปในภาพรวมของการดำเนินการ (Summary : Review) ปัญหา อุปสรรค และแนวทางการพัฒนา ระบบการจัดการความรู้ของแผนยุทธศาสตร์การจัดการความรู้ เพื่อเป็นองค์การแห่งการเรียนรู้</t>
  </si>
  <si>
    <t>ประชุมออกแบบ กำหนด และวางแนวทางการจัดการความรู้ให้แก่ผู้เข้ารับการอบรม</t>
  </si>
  <si>
    <t>พัฒนาและสร้างองค์ความรู้มาตรฐาน เพื่อเป็นองค์การแห่งการเรียนรู้ (LO) ให้แก่บุคลากร
ผู้เข้ารับการอบรมให้มีความรู้ความเข้าใจ ในการสร้างองค์ความรู้ 1 หลักสูตร</t>
  </si>
  <si>
    <t>พัฒนาและสร้างองค์ความรู้มาตรฐาน เพื่อเป็นองค์การแห่งการเรียนรู้ (LO) ให้แก่บุคลากร
ผู้เข้ารับการอบรมให้มีความรู้ความเข้าใจ ในการสร้างองค์ความรู้ 2 หลักสูตร</t>
  </si>
  <si>
    <t>พัฒนาและสร้างองค์ความรู้มาตรฐาน เพื่อเป็นองค์การแห่งการเรียนรู้ (LO) ให้แก่บุคลากร
ผู้เข้ารับการอบรมให้มีความรู้ความเข้าใจ ในการสร้างองค์ความรู้ 3 หลักสูตร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</si>
  <si>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</si>
  <si>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</si>
  <si>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๑) กำหนดแนวทาง/มาตรการแก้ไขปัญหา - อุปสรรคการดำเนินงานตามตัวชี้วัด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 (ภายในมิถุนายน 2565) 
               ๒)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sz val="15"/>
        <rFont val="TH SarabunIT๙"/>
        <family val="2"/>
      </rPr>
      <t xml:space="preserve"> (ภายในมิถุนายน 2565)</t>
    </r>
  </si>
  <si>
    <t>ร้อยละของหน่วยงานในสังกัดสำนักงานอัยการสูงสุด
ที่สามารถนำแนวทางการพัฒนาองค์กรไปบริหารงาน
ได้ครบถ้วนตามประเด็นที่กำหนด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</si>
  <si>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</si>
  <si>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 (รอบ 12 เดือน)</t>
  </si>
  <si>
    <t>(N/A (Not Available) หมายถึง อยู่ระหว่างดำเนินการ)</t>
  </si>
  <si>
    <t>หน่วยงานแนบเอกสารหลักฐานผลการดำเนินงานในแต่ละขั้นตอน และจัดส่งให้ สนผ. ด้วย</t>
  </si>
  <si>
    <t xml:space="preserve">  =  1.0000       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</si>
</sst>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9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6"/>
      <color indexed="8"/>
      <name val="TH SarabunIT๙"/>
      <family val="2"/>
    </font>
    <font>
      <b/>
      <u val="single"/>
      <sz val="15"/>
      <name val="TH SarabunIT๙"/>
      <family val="2"/>
    </font>
    <font>
      <sz val="14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sz val="15"/>
      <color indexed="8"/>
      <name val="TH SarabunIT๙"/>
      <family val="2"/>
    </font>
    <font>
      <b/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rgb="FF00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21" borderId="2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3" applyNumberFormat="0" applyAlignment="0" applyProtection="0"/>
    <xf numFmtId="0" fontId="68" fillId="0" borderId="4" applyNumberFormat="0" applyFill="0" applyAlignment="0" applyProtection="0"/>
    <xf numFmtId="0" fontId="6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24" borderId="2" applyNumberFormat="0" applyAlignment="0" applyProtection="0"/>
    <xf numFmtId="0" fontId="71" fillId="25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74" fillId="21" borderId="6" applyNumberFormat="0" applyAlignment="0" applyProtection="0"/>
    <xf numFmtId="0" fontId="0" fillId="33" borderId="7" applyNumberFormat="0" applyFont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</cellStyleXfs>
  <cellXfs count="393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8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0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0" fillId="0" borderId="0" xfId="50" applyFont="1" applyFill="1" applyAlignment="1" applyProtection="1">
      <alignment/>
      <protection/>
    </xf>
    <xf numFmtId="0" fontId="80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0" fillId="0" borderId="0" xfId="50" applyFont="1" applyAlignment="1" applyProtection="1">
      <alignment horizontal="left"/>
      <protection/>
    </xf>
    <xf numFmtId="0" fontId="80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8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0" fillId="0" borderId="0" xfId="50" applyFont="1" applyAlignment="1" applyProtection="1">
      <alignment horizontal="left"/>
      <protection/>
    </xf>
    <xf numFmtId="194" fontId="81" fillId="35" borderId="11" xfId="35" applyNumberFormat="1" applyFont="1" applyFill="1" applyBorder="1" applyAlignment="1" applyProtection="1">
      <alignment horizontal="center" vertical="center"/>
      <protection locked="0"/>
    </xf>
    <xf numFmtId="194" fontId="81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2" fillId="0" borderId="0" xfId="91" applyFont="1" applyProtection="1">
      <alignment/>
      <protection/>
    </xf>
    <xf numFmtId="1" fontId="83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6" borderId="11" xfId="91" applyNumberFormat="1" applyFont="1" applyFill="1" applyBorder="1" applyAlignment="1" applyProtection="1">
      <alignment horizontal="center" vertical="center" shrinkToFit="1"/>
      <protection/>
    </xf>
    <xf numFmtId="192" fontId="83" fillId="6" borderId="14" xfId="91" applyNumberFormat="1" applyFont="1" applyFill="1" applyBorder="1" applyAlignment="1" applyProtection="1">
      <alignment horizontal="center" vertical="center" shrinkToFit="1"/>
      <protection/>
    </xf>
    <xf numFmtId="192" fontId="84" fillId="6" borderId="11" xfId="91" applyNumberFormat="1" applyFont="1" applyFill="1" applyBorder="1" applyAlignment="1" applyProtection="1">
      <alignment horizontal="center" vertical="center" shrinkToFit="1"/>
      <protection/>
    </xf>
    <xf numFmtId="0" fontId="82" fillId="0" borderId="0" xfId="91" applyFont="1" applyAlignment="1" applyProtection="1">
      <alignment vertical="center"/>
      <protection/>
    </xf>
    <xf numFmtId="0" fontId="82" fillId="0" borderId="0" xfId="91" applyFont="1" applyAlignment="1" applyProtection="1">
      <alignment vertical="top"/>
      <protection/>
    </xf>
    <xf numFmtId="0" fontId="84" fillId="6" borderId="12" xfId="91" applyFont="1" applyFill="1" applyBorder="1" applyAlignment="1" applyProtection="1">
      <alignment horizontal="left" vertical="center" shrinkToFit="1"/>
      <protection/>
    </xf>
    <xf numFmtId="0" fontId="84" fillId="6" borderId="11" xfId="83" applyNumberFormat="1" applyFont="1" applyFill="1" applyBorder="1" applyAlignment="1" applyProtection="1">
      <alignment horizontal="center" vertical="center" shrinkToFit="1"/>
      <protection/>
    </xf>
    <xf numFmtId="0" fontId="83" fillId="0" borderId="16" xfId="91" applyFont="1" applyFill="1" applyBorder="1" applyAlignment="1" applyProtection="1">
      <alignment horizontal="right" vertical="center"/>
      <protection/>
    </xf>
    <xf numFmtId="1" fontId="83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17" xfId="91" applyNumberFormat="1" applyFont="1" applyFill="1" applyBorder="1" applyAlignment="1" applyProtection="1">
      <alignment horizontal="center" vertical="center" shrinkToFit="1"/>
      <protection/>
    </xf>
    <xf numFmtId="0" fontId="84" fillId="0" borderId="17" xfId="83" applyNumberFormat="1" applyFont="1" applyFill="1" applyBorder="1" applyAlignment="1" applyProtection="1">
      <alignment horizontal="center" vertical="center" shrinkToFit="1"/>
      <protection/>
    </xf>
    <xf numFmtId="0" fontId="84" fillId="0" borderId="17" xfId="91" applyFont="1" applyFill="1" applyBorder="1" applyAlignment="1" applyProtection="1">
      <alignment vertical="center" shrinkToFit="1"/>
      <protection/>
    </xf>
    <xf numFmtId="192" fontId="83" fillId="0" borderId="11" xfId="91" applyNumberFormat="1" applyFont="1" applyFill="1" applyBorder="1" applyAlignment="1" applyProtection="1">
      <alignment horizontal="center" vertical="center" shrinkToFit="1"/>
      <protection/>
    </xf>
    <xf numFmtId="0" fontId="82" fillId="0" borderId="0" xfId="91" applyFont="1" applyFill="1" applyAlignment="1" applyProtection="1">
      <alignment vertical="center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vertical="top" shrinkToFit="1"/>
      <protection/>
    </xf>
    <xf numFmtId="0" fontId="84" fillId="0" borderId="0" xfId="91" applyNumberFormat="1" applyFont="1" applyFill="1" applyBorder="1" applyAlignment="1" applyProtection="1">
      <alignment vertical="top" shrinkToFit="1"/>
      <protection/>
    </xf>
    <xf numFmtId="0" fontId="84" fillId="0" borderId="0" xfId="9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vertical="top" shrinkToFit="1"/>
      <protection/>
    </xf>
    <xf numFmtId="0" fontId="21" fillId="0" borderId="0" xfId="91" applyFont="1" applyFill="1" applyAlignment="1" applyProtection="1">
      <alignment horizontal="right"/>
      <protection/>
    </xf>
    <xf numFmtId="0" fontId="22" fillId="0" borderId="0" xfId="91" applyFont="1" applyFill="1" applyAlignment="1" applyProtection="1">
      <alignment vertical="top"/>
      <protection/>
    </xf>
    <xf numFmtId="0" fontId="85" fillId="0" borderId="17" xfId="91" applyFont="1" applyFill="1" applyBorder="1" applyAlignment="1" applyProtection="1">
      <alignment horizontal="center" vertical="center"/>
      <protection/>
    </xf>
    <xf numFmtId="0" fontId="85" fillId="0" borderId="0" xfId="91" applyFont="1" applyFill="1" applyBorder="1" applyAlignment="1" applyProtection="1">
      <alignment vertical="top"/>
      <protection/>
    </xf>
    <xf numFmtId="0" fontId="22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18" xfId="83" applyNumberFormat="1" applyFont="1" applyFill="1" applyBorder="1" applyAlignment="1" applyProtection="1">
      <alignment horizontal="center" vertical="center" shrinkToFit="1"/>
      <protection/>
    </xf>
    <xf numFmtId="192" fontId="13" fillId="0" borderId="19" xfId="83" applyNumberFormat="1" applyFont="1" applyFill="1" applyBorder="1" applyAlignment="1" applyProtection="1">
      <alignment horizontal="center" vertical="center" shrinkToFit="1"/>
      <protection/>
    </xf>
    <xf numFmtId="192" fontId="13" fillId="0" borderId="18" xfId="91" applyNumberFormat="1" applyFont="1" applyFill="1" applyBorder="1" applyAlignment="1" applyProtection="1">
      <alignment horizontal="center" vertical="center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top" shrinkToFit="1"/>
      <protection/>
    </xf>
    <xf numFmtId="192" fontId="84" fillId="0" borderId="0" xfId="91" applyNumberFormat="1" applyFont="1" applyFill="1" applyBorder="1" applyAlignment="1" applyProtection="1">
      <alignment vertical="top" shrinkToFit="1"/>
      <protection/>
    </xf>
    <xf numFmtId="192" fontId="84" fillId="0" borderId="0" xfId="91" applyNumberFormat="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horizontal="center" vertical="top" shrinkToFit="1"/>
      <protection/>
    </xf>
    <xf numFmtId="0" fontId="21" fillId="0" borderId="0" xfId="91" applyFont="1" applyFill="1" applyAlignment="1" applyProtection="1">
      <alignment horizontal="center" shrinkToFit="1"/>
      <protection/>
    </xf>
    <xf numFmtId="0" fontId="22" fillId="0" borderId="0" xfId="91" applyFont="1" applyFill="1" applyAlignment="1" applyProtection="1">
      <alignment horizontal="center" vertical="top" shrinkToFit="1"/>
      <protection/>
    </xf>
    <xf numFmtId="0" fontId="22" fillId="0" borderId="22" xfId="91" applyFont="1" applyFill="1" applyBorder="1" applyAlignment="1" applyProtection="1">
      <alignment horizontal="center" vertical="top" shrinkToFit="1"/>
      <protection/>
    </xf>
    <xf numFmtId="0" fontId="85" fillId="0" borderId="17" xfId="9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top" shrinkToFit="1"/>
      <protection/>
    </xf>
    <xf numFmtId="0" fontId="83" fillId="0" borderId="0" xfId="9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83" applyNumberFormat="1" applyFont="1" applyFill="1" applyBorder="1" applyAlignment="1" applyProtection="1">
      <alignment vertical="center" shrinkToFit="1"/>
      <protection/>
    </xf>
    <xf numFmtId="197" fontId="84" fillId="0" borderId="0" xfId="83" applyNumberFormat="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Border="1" applyAlignment="1" applyProtection="1">
      <alignment horizontal="left" vertical="center"/>
      <protection/>
    </xf>
    <xf numFmtId="0" fontId="84" fillId="0" borderId="0" xfId="9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vertical="center" shrinkToFit="1"/>
      <protection/>
    </xf>
    <xf numFmtId="0" fontId="83" fillId="0" borderId="0" xfId="91" applyFont="1" applyFill="1" applyBorder="1" applyAlignment="1" applyProtection="1">
      <alignment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vertical="center" shrinkToFit="1"/>
      <protection/>
    </xf>
    <xf numFmtId="0" fontId="84" fillId="0" borderId="0" xfId="91" applyFont="1" applyFill="1" applyBorder="1" applyAlignment="1" applyProtection="1">
      <alignment vertical="center"/>
      <protection/>
    </xf>
    <xf numFmtId="0" fontId="84" fillId="0" borderId="0" xfId="91" applyFont="1" applyFill="1" applyBorder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3" fillId="0" borderId="0" xfId="91" applyFont="1" applyFill="1" applyBorder="1" applyAlignment="1" applyProtection="1">
      <alignment vertical="top"/>
      <protection/>
    </xf>
    <xf numFmtId="2" fontId="83" fillId="6" borderId="11" xfId="91" applyNumberFormat="1" applyFont="1" applyFill="1" applyBorder="1" applyAlignment="1" applyProtection="1">
      <alignment horizontal="center" vertical="center" shrinkToFit="1"/>
      <protection/>
    </xf>
    <xf numFmtId="1" fontId="24" fillId="0" borderId="11" xfId="91" applyNumberFormat="1" applyFont="1" applyFill="1" applyBorder="1" applyAlignment="1" applyProtection="1">
      <alignment horizontal="right" shrinkToFit="1"/>
      <protection/>
    </xf>
    <xf numFmtId="0" fontId="21" fillId="0" borderId="12" xfId="93" applyFont="1" applyFill="1" applyBorder="1" applyAlignment="1" applyProtection="1">
      <alignment horizontal="center" vertical="center"/>
      <protection/>
    </xf>
    <xf numFmtId="0" fontId="21" fillId="0" borderId="12" xfId="93" applyFont="1" applyBorder="1" applyAlignment="1" applyProtection="1">
      <alignment horizontal="center" vertical="center"/>
      <protection/>
    </xf>
    <xf numFmtId="194" fontId="21" fillId="0" borderId="11" xfId="35" applyNumberFormat="1" applyFont="1" applyFill="1" applyBorder="1" applyAlignment="1" applyProtection="1">
      <alignment horizontal="center" vertical="center"/>
      <protection/>
    </xf>
    <xf numFmtId="194" fontId="21" fillId="37" borderId="11" xfId="35" applyNumberFormat="1" applyFont="1" applyFill="1" applyBorder="1" applyAlignment="1" applyProtection="1">
      <alignment horizontal="center" vertical="center"/>
      <protection/>
    </xf>
    <xf numFmtId="194" fontId="21" fillId="0" borderId="0" xfId="35" applyNumberFormat="1" applyFont="1" applyFill="1" applyBorder="1" applyAlignment="1" applyProtection="1">
      <alignment horizontal="center" vertical="center"/>
      <protection/>
    </xf>
    <xf numFmtId="0" fontId="22" fillId="0" borderId="0" xfId="62" applyFont="1" applyAlignment="1" applyProtection="1">
      <alignment horizontal="left" vertical="center" indent="1"/>
      <protection/>
    </xf>
    <xf numFmtId="14" fontId="22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86" fillId="0" borderId="23" xfId="62" applyNumberFormat="1" applyFont="1" applyBorder="1" applyAlignment="1" applyProtection="1">
      <alignment horizontal="left" vertical="center" indent="1"/>
      <protection/>
    </xf>
    <xf numFmtId="0" fontId="86" fillId="0" borderId="0" xfId="62" applyNumberFormat="1" applyFont="1" applyAlignment="1" applyProtection="1">
      <alignment horizontal="left" vertical="center" indent="1"/>
      <protection/>
    </xf>
    <xf numFmtId="14" fontId="85" fillId="0" borderId="0" xfId="62" applyNumberFormat="1" applyFont="1" applyAlignment="1" applyProtection="1">
      <alignment horizontal="left" vertical="center" indent="1"/>
      <protection/>
    </xf>
    <xf numFmtId="0" fontId="85" fillId="0" borderId="0" xfId="62" applyFont="1" applyAlignment="1" applyProtection="1">
      <alignment horizontal="left" vertical="center" indent="1"/>
      <protection/>
    </xf>
    <xf numFmtId="0" fontId="85" fillId="0" borderId="0" xfId="62" applyNumberFormat="1" applyFont="1" applyAlignment="1" applyProtection="1">
      <alignment horizontal="left" vertical="center" indent="1"/>
      <protection/>
    </xf>
    <xf numFmtId="14" fontId="22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93" applyFont="1" applyFill="1" applyBorder="1" applyAlignment="1" applyProtection="1">
      <alignment horizontal="center" vertical="center"/>
      <protection/>
    </xf>
    <xf numFmtId="0" fontId="21" fillId="12" borderId="11" xfId="62" applyFont="1" applyFill="1" applyBorder="1" applyAlignment="1" applyProtection="1">
      <alignment horizontal="center" vertical="center" shrinkToFit="1"/>
      <protection/>
    </xf>
    <xf numFmtId="0" fontId="21" fillId="12" borderId="11" xfId="62" applyFont="1" applyFill="1" applyBorder="1" applyAlignment="1" applyProtection="1">
      <alignment horizontal="center" vertical="center"/>
      <protection/>
    </xf>
    <xf numFmtId="1" fontId="22" fillId="0" borderId="11" xfId="77" applyNumberFormat="1" applyFont="1" applyFill="1" applyBorder="1" applyAlignment="1" applyProtection="1">
      <alignment horizontal="center" vertical="center" wrapText="1"/>
      <protection/>
    </xf>
    <xf numFmtId="1" fontId="22" fillId="38" borderId="11" xfId="77" applyNumberFormat="1" applyFont="1" applyFill="1" applyBorder="1" applyAlignment="1" applyProtection="1">
      <alignment horizontal="center" vertical="center" wrapText="1"/>
      <protection/>
    </xf>
    <xf numFmtId="193" fontId="22" fillId="0" borderId="11" xfId="62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Alignment="1" applyProtection="1">
      <alignment horizontal="left" vertical="center" indent="1"/>
      <protection/>
    </xf>
    <xf numFmtId="0" fontId="21" fillId="0" borderId="14" xfId="93" applyFont="1" applyFill="1" applyBorder="1" applyAlignment="1" applyProtection="1">
      <alignment horizontal="left" vertical="center" indent="1"/>
      <protection/>
    </xf>
    <xf numFmtId="0" fontId="21" fillId="0" borderId="15" xfId="64" applyFont="1" applyFill="1" applyBorder="1" applyAlignment="1" applyProtection="1">
      <alignment horizontal="left" vertical="center" indent="1"/>
      <protection/>
    </xf>
    <xf numFmtId="0" fontId="21" fillId="0" borderId="0" xfId="93" applyFont="1" applyFill="1" applyBorder="1" applyAlignment="1" applyProtection="1">
      <alignment horizontal="left" vertical="center" wrapText="1" indent="1"/>
      <protection/>
    </xf>
    <xf numFmtId="0" fontId="22" fillId="0" borderId="0" xfId="93" applyFont="1" applyAlignment="1" applyProtection="1">
      <alignment horizontal="left" vertical="center" indent="1"/>
      <protection/>
    </xf>
    <xf numFmtId="0" fontId="21" fillId="0" borderId="12" xfId="64" applyFont="1" applyFill="1" applyBorder="1" applyAlignment="1" applyProtection="1">
      <alignment horizontal="left" vertical="center" indent="1"/>
      <protection/>
    </xf>
    <xf numFmtId="2" fontId="22" fillId="0" borderId="12" xfId="64" applyNumberFormat="1" applyFont="1" applyFill="1" applyBorder="1" applyAlignment="1" applyProtection="1">
      <alignment horizontal="left" vertical="center" indent="1"/>
      <protection/>
    </xf>
    <xf numFmtId="192" fontId="22" fillId="0" borderId="12" xfId="50" applyNumberFormat="1" applyFont="1" applyBorder="1" applyAlignment="1" applyProtection="1">
      <alignment horizontal="left" vertical="center" indent="1"/>
      <protection/>
    </xf>
    <xf numFmtId="192" fontId="22" fillId="0" borderId="12" xfId="64" applyNumberFormat="1" applyFont="1" applyFill="1" applyBorder="1" applyAlignment="1" applyProtection="1">
      <alignment horizontal="left" vertical="center" indent="1"/>
      <protection/>
    </xf>
    <xf numFmtId="0" fontId="87" fillId="35" borderId="12" xfId="64" applyFont="1" applyFill="1" applyBorder="1" applyAlignment="1" applyProtection="1">
      <alignment horizontal="left" vertical="center" indent="1"/>
      <protection locked="0"/>
    </xf>
    <xf numFmtId="0" fontId="22" fillId="0" borderId="0" xfId="64" applyFont="1" applyAlignment="1" applyProtection="1">
      <alignment horizontal="left" vertical="center" indent="1"/>
      <protection/>
    </xf>
    <xf numFmtId="195" fontId="86" fillId="0" borderId="0" xfId="93" applyNumberFormat="1" applyFont="1" applyFill="1" applyBorder="1" applyAlignment="1" applyProtection="1">
      <alignment horizontal="left" vertical="center" indent="1"/>
      <protection/>
    </xf>
    <xf numFmtId="0" fontId="21" fillId="0" borderId="0" xfId="93" applyFont="1" applyAlignment="1" applyProtection="1">
      <alignment horizontal="left" vertical="center" indent="1"/>
      <protection/>
    </xf>
    <xf numFmtId="0" fontId="21" fillId="0" borderId="0" xfId="65" applyFont="1" applyFill="1" applyBorder="1" applyAlignment="1" applyProtection="1">
      <alignment horizontal="left" vertical="center" indent="1"/>
      <protection/>
    </xf>
    <xf numFmtId="0" fontId="22" fillId="0" borderId="0" xfId="62" applyFont="1" applyAlignment="1" applyProtection="1">
      <alignment horizontal="center" vertical="center"/>
      <protection/>
    </xf>
    <xf numFmtId="0" fontId="22" fillId="0" borderId="0" xfId="62" applyFont="1" applyFill="1" applyBorder="1" applyAlignment="1" applyProtection="1">
      <alignment horizontal="left" vertical="center" wrapText="1" indent="1"/>
      <protection/>
    </xf>
    <xf numFmtId="0" fontId="22" fillId="0" borderId="0" xfId="62" applyFont="1" applyBorder="1" applyAlignment="1" applyProtection="1">
      <alignment horizontal="left" vertical="center" indent="1"/>
      <protection/>
    </xf>
    <xf numFmtId="2" fontId="22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62" applyFont="1" applyAlignment="1" applyProtection="1">
      <alignment horizontal="left" vertical="center" indent="1"/>
      <protection/>
    </xf>
    <xf numFmtId="2" fontId="85" fillId="0" borderId="0" xfId="62" applyNumberFormat="1" applyFont="1" applyAlignment="1" applyProtection="1">
      <alignment horizontal="left" vertical="center" indent="1"/>
      <protection/>
    </xf>
    <xf numFmtId="0" fontId="22" fillId="0" borderId="0" xfId="62" applyFont="1" applyBorder="1" applyAlignment="1" applyProtection="1">
      <alignment horizontal="left" vertical="center" wrapText="1" indent="1"/>
      <protection/>
    </xf>
    <xf numFmtId="0" fontId="86" fillId="0" borderId="0" xfId="62" applyFont="1" applyAlignment="1" applyProtection="1">
      <alignment horizontal="left" vertical="center" indent="1"/>
      <protection/>
    </xf>
    <xf numFmtId="0" fontId="86" fillId="0" borderId="0" xfId="62" applyFont="1" applyAlignment="1" applyProtection="1">
      <alignment horizontal="center" vertical="center"/>
      <protection/>
    </xf>
    <xf numFmtId="0" fontId="85" fillId="0" borderId="0" xfId="62" applyFont="1" applyAlignment="1" applyProtection="1">
      <alignment horizontal="center" vertical="center"/>
      <protection/>
    </xf>
    <xf numFmtId="0" fontId="22" fillId="0" borderId="0" xfId="63" applyFont="1" applyAlignment="1" applyProtection="1">
      <alignment horizontal="left" vertical="center" indent="1"/>
      <protection/>
    </xf>
    <xf numFmtId="0" fontId="13" fillId="0" borderId="0" xfId="65" applyFont="1" applyBorder="1" applyAlignment="1" applyProtection="1">
      <alignment vertical="top"/>
      <protection/>
    </xf>
    <xf numFmtId="0" fontId="13" fillId="0" borderId="0" xfId="63" applyFont="1" applyFill="1" applyBorder="1" applyAlignment="1" applyProtection="1">
      <alignment horizontal="right" vertical="top"/>
      <protection/>
    </xf>
    <xf numFmtId="0" fontId="13" fillId="0" borderId="0" xfId="65" applyFont="1" applyFill="1" applyBorder="1" applyAlignment="1" applyProtection="1">
      <alignment horizontal="center" vertical="top"/>
      <protection/>
    </xf>
    <xf numFmtId="0" fontId="13" fillId="0" borderId="0" xfId="66" applyFont="1" applyFill="1" applyAlignment="1" applyProtection="1">
      <alignment horizontal="left" vertical="top"/>
      <protection/>
    </xf>
    <xf numFmtId="0" fontId="14" fillId="0" borderId="0" xfId="93" applyFont="1" applyAlignment="1" applyProtection="1">
      <alignment vertical="top"/>
      <protection/>
    </xf>
    <xf numFmtId="0" fontId="13" fillId="0" borderId="0" xfId="65" applyFont="1" applyBorder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65" applyFont="1" applyFill="1" applyBorder="1" applyAlignment="1" applyProtection="1">
      <alignment horizontal="left" vertical="center"/>
      <protection/>
    </xf>
    <xf numFmtId="0" fontId="88" fillId="0" borderId="0" xfId="63" applyFont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192" fontId="14" fillId="0" borderId="0" xfId="64" applyNumberFormat="1" applyFont="1" applyFill="1" applyAlignment="1" applyProtection="1">
      <alignment horizontal="left" vertical="center"/>
      <protection/>
    </xf>
    <xf numFmtId="0" fontId="23" fillId="0" borderId="0" xfId="93" applyFont="1" applyFill="1" applyBorder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192" fontId="14" fillId="0" borderId="0" xfId="65" applyNumberFormat="1" applyFont="1" applyBorder="1" applyAlignment="1" applyProtection="1">
      <alignment horizontal="left" vertical="center"/>
      <protection/>
    </xf>
    <xf numFmtId="0" fontId="13" fillId="0" borderId="0" xfId="93" applyFont="1" applyProtection="1">
      <alignment/>
      <protection/>
    </xf>
    <xf numFmtId="0" fontId="14" fillId="0" borderId="0" xfId="93" applyFont="1" applyProtection="1">
      <alignment/>
      <protection/>
    </xf>
    <xf numFmtId="0" fontId="13" fillId="0" borderId="0" xfId="93" applyFont="1" applyAlignment="1" applyProtection="1">
      <alignment horizontal="center"/>
      <protection/>
    </xf>
    <xf numFmtId="0" fontId="14" fillId="0" borderId="0" xfId="93" applyFont="1" applyFill="1" applyAlignment="1" applyProtection="1">
      <alignment horizontal="left"/>
      <protection/>
    </xf>
    <xf numFmtId="0" fontId="29" fillId="0" borderId="0" xfId="93" applyFont="1" applyProtection="1">
      <alignment/>
      <protection/>
    </xf>
    <xf numFmtId="0" fontId="29" fillId="0" borderId="0" xfId="93" applyFont="1" applyFill="1" applyBorder="1" applyProtection="1">
      <alignment/>
      <protection/>
    </xf>
    <xf numFmtId="0" fontId="14" fillId="0" borderId="0" xfId="93" applyFont="1" applyAlignment="1" applyProtection="1">
      <alignment horizontal="center" vertical="center"/>
      <protection/>
    </xf>
    <xf numFmtId="0" fontId="13" fillId="19" borderId="11" xfId="63" applyFont="1" applyFill="1" applyBorder="1" applyAlignment="1" applyProtection="1">
      <alignment horizontal="center" vertical="center" shrinkToFit="1"/>
      <protection/>
    </xf>
    <xf numFmtId="0" fontId="29" fillId="0" borderId="0" xfId="63" applyFont="1" applyAlignment="1" applyProtection="1">
      <alignment horizontal="center" vertical="center"/>
      <protection/>
    </xf>
    <xf numFmtId="0" fontId="29" fillId="0" borderId="0" xfId="93" applyFont="1" applyAlignment="1" applyProtection="1">
      <alignment horizontal="center" vertical="center"/>
      <protection/>
    </xf>
    <xf numFmtId="0" fontId="29" fillId="0" borderId="0" xfId="93" applyFont="1" applyFill="1" applyBorder="1" applyAlignment="1" applyProtection="1">
      <alignment horizontal="center" vertical="center"/>
      <protection/>
    </xf>
    <xf numFmtId="0" fontId="27" fillId="0" borderId="11" xfId="93" applyFont="1" applyFill="1" applyBorder="1" applyAlignment="1" applyProtection="1">
      <alignment horizontal="left" vertical="center" wrapText="1"/>
      <protection/>
    </xf>
    <xf numFmtId="194" fontId="14" fillId="34" borderId="11" xfId="35" applyNumberFormat="1" applyFont="1" applyFill="1" applyBorder="1" applyAlignment="1" applyProtection="1">
      <alignment horizontal="center" vertical="center"/>
      <protection locked="0"/>
    </xf>
    <xf numFmtId="0" fontId="29" fillId="0" borderId="0" xfId="64" applyFont="1" applyAlignment="1" applyProtection="1">
      <alignment vertical="center"/>
      <protection/>
    </xf>
    <xf numFmtId="0" fontId="29" fillId="0" borderId="0" xfId="93" applyFont="1" applyAlignment="1" applyProtection="1">
      <alignment vertical="center"/>
      <protection/>
    </xf>
    <xf numFmtId="0" fontId="29" fillId="0" borderId="0" xfId="93" applyFont="1" applyFill="1" applyBorder="1" applyAlignment="1" applyProtection="1">
      <alignment vertical="center"/>
      <protection/>
    </xf>
    <xf numFmtId="10" fontId="29" fillId="0" borderId="0" xfId="74" applyNumberFormat="1" applyFont="1" applyFill="1" applyBorder="1" applyAlignment="1" applyProtection="1">
      <alignment vertical="center"/>
      <protection/>
    </xf>
    <xf numFmtId="10" fontId="14" fillId="0" borderId="0" xfId="74" applyNumberFormat="1" applyFont="1" applyFill="1" applyBorder="1" applyAlignment="1" applyProtection="1">
      <alignment vertical="center"/>
      <protection/>
    </xf>
    <xf numFmtId="0" fontId="14" fillId="0" borderId="0" xfId="93" applyFont="1" applyFill="1" applyBorder="1" applyAlignment="1" applyProtection="1">
      <alignment vertical="center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0" xfId="63" applyFo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/>
      <protection/>
    </xf>
    <xf numFmtId="0" fontId="14" fillId="0" borderId="0" xfId="50" applyFont="1" applyAlignment="1" applyProtection="1">
      <alignment vertical="center"/>
      <protection/>
    </xf>
    <xf numFmtId="0" fontId="21" fillId="38" borderId="11" xfId="62" applyFont="1" applyFill="1" applyBorder="1" applyAlignment="1" applyProtection="1">
      <alignment horizontal="center" vertical="center" wrapText="1"/>
      <protection/>
    </xf>
    <xf numFmtId="0" fontId="13" fillId="12" borderId="11" xfId="63" applyFont="1" applyFill="1" applyBorder="1" applyAlignment="1" applyProtection="1">
      <alignment horizontal="center" vertical="center" shrinkToFit="1"/>
      <protection/>
    </xf>
    <xf numFmtId="0" fontId="89" fillId="0" borderId="11" xfId="0" applyFont="1" applyBorder="1" applyAlignment="1" applyProtection="1">
      <alignment horizontal="left" vertical="center" wrapText="1" readingOrder="1"/>
      <protection/>
    </xf>
    <xf numFmtId="0" fontId="13" fillId="35" borderId="11" xfId="64" applyFont="1" applyFill="1" applyBorder="1" applyAlignment="1" applyProtection="1">
      <alignment horizontal="center" vertical="center"/>
      <protection locked="0"/>
    </xf>
    <xf numFmtId="195" fontId="90" fillId="0" borderId="24" xfId="91" applyNumberFormat="1" applyFont="1" applyFill="1" applyBorder="1" applyAlignment="1" applyProtection="1">
      <alignment horizontal="center" vertical="top" shrinkToFit="1"/>
      <protection/>
    </xf>
    <xf numFmtId="0" fontId="90" fillId="0" borderId="25" xfId="91" applyFont="1" applyFill="1" applyBorder="1" applyAlignment="1" applyProtection="1">
      <alignment vertical="top" wrapText="1" shrinkToFit="1"/>
      <protection/>
    </xf>
    <xf numFmtId="0" fontId="84" fillId="0" borderId="26" xfId="91" applyFont="1" applyFill="1" applyBorder="1" applyAlignment="1" applyProtection="1">
      <alignment horizontal="center" vertical="top" shrinkToFit="1"/>
      <protection/>
    </xf>
    <xf numFmtId="1" fontId="84" fillId="0" borderId="26" xfId="91" applyNumberFormat="1" applyFont="1" applyFill="1" applyBorder="1" applyAlignment="1" applyProtection="1">
      <alignment horizontal="center" vertical="top" shrinkToFit="1"/>
      <protection/>
    </xf>
    <xf numFmtId="2" fontId="84" fillId="0" borderId="26" xfId="91" applyNumberFormat="1" applyFont="1" applyFill="1" applyBorder="1" applyAlignment="1" applyProtection="1">
      <alignment horizontal="center" vertical="top" shrinkToFit="1"/>
      <protection/>
    </xf>
    <xf numFmtId="0" fontId="14" fillId="0" borderId="26" xfId="91" applyNumberFormat="1" applyFont="1" applyFill="1" applyBorder="1" applyAlignment="1" applyProtection="1">
      <alignment horizontal="center" vertical="top" shrinkToFit="1"/>
      <protection/>
    </xf>
    <xf numFmtId="0" fontId="14" fillId="0" borderId="26" xfId="91" applyNumberFormat="1" applyFont="1" applyFill="1" applyBorder="1" applyAlignment="1" applyProtection="1" quotePrefix="1">
      <alignment horizontal="center" vertical="top" shrinkToFit="1"/>
      <protection/>
    </xf>
    <xf numFmtId="192" fontId="84" fillId="0" borderId="27" xfId="91" applyNumberFormat="1" applyFont="1" applyFill="1" applyBorder="1" applyAlignment="1" applyProtection="1">
      <alignment horizontal="center" vertical="top" shrinkToFit="1"/>
      <protection/>
    </xf>
    <xf numFmtId="1" fontId="24" fillId="0" borderId="26" xfId="91" applyNumberFormat="1" applyFont="1" applyFill="1" applyBorder="1" applyAlignment="1" applyProtection="1">
      <alignment horizontal="right" shrinkToFit="1"/>
      <protection/>
    </xf>
    <xf numFmtId="192" fontId="84" fillId="0" borderId="26" xfId="83" applyNumberFormat="1" applyFont="1" applyFill="1" applyBorder="1" applyAlignment="1" applyProtection="1">
      <alignment horizontal="center" vertical="top" shrinkToFit="1"/>
      <protection/>
    </xf>
    <xf numFmtId="0" fontId="84" fillId="0" borderId="28" xfId="91" applyFont="1" applyFill="1" applyBorder="1" applyAlignment="1" applyProtection="1">
      <alignment horizontal="center" vertical="top" shrinkToFit="1"/>
      <protection/>
    </xf>
    <xf numFmtId="1" fontId="84" fillId="0" borderId="28" xfId="91" applyNumberFormat="1" applyFont="1" applyFill="1" applyBorder="1" applyAlignment="1" applyProtection="1">
      <alignment horizontal="center" vertical="top" shrinkToFit="1"/>
      <protection/>
    </xf>
    <xf numFmtId="2" fontId="84" fillId="0" borderId="28" xfId="91" applyNumberFormat="1" applyFont="1" applyFill="1" applyBorder="1" applyAlignment="1" applyProtection="1">
      <alignment horizontal="center" vertical="top" shrinkToFit="1"/>
      <protection/>
    </xf>
    <xf numFmtId="0" fontId="14" fillId="0" borderId="28" xfId="91" applyNumberFormat="1" applyFont="1" applyFill="1" applyBorder="1" applyAlignment="1" applyProtection="1">
      <alignment horizontal="center" vertical="top" shrinkToFit="1"/>
      <protection/>
    </xf>
    <xf numFmtId="0" fontId="14" fillId="0" borderId="28" xfId="91" applyNumberFormat="1" applyFont="1" applyFill="1" applyBorder="1" applyAlignment="1" applyProtection="1" quotePrefix="1">
      <alignment horizontal="center" vertical="top" shrinkToFit="1"/>
      <protection/>
    </xf>
    <xf numFmtId="192" fontId="84" fillId="0" borderId="28" xfId="91" applyNumberFormat="1" applyFont="1" applyFill="1" applyBorder="1" applyAlignment="1" applyProtection="1">
      <alignment horizontal="center" vertical="top" shrinkToFit="1"/>
      <protection/>
    </xf>
    <xf numFmtId="1" fontId="24" fillId="0" borderId="28" xfId="91" applyNumberFormat="1" applyFont="1" applyFill="1" applyBorder="1" applyAlignment="1" applyProtection="1">
      <alignment horizontal="right" shrinkToFit="1"/>
      <protection/>
    </xf>
    <xf numFmtId="192" fontId="84" fillId="0" borderId="28" xfId="83" applyNumberFormat="1" applyFont="1" applyFill="1" applyBorder="1" applyAlignment="1" applyProtection="1">
      <alignment horizontal="center" vertical="top" shrinkToFit="1"/>
      <protection/>
    </xf>
    <xf numFmtId="195" fontId="90" fillId="0" borderId="29" xfId="91" applyNumberFormat="1" applyFont="1" applyFill="1" applyBorder="1" applyAlignment="1" applyProtection="1">
      <alignment horizontal="center" vertical="top" shrinkToFit="1"/>
      <protection/>
    </xf>
    <xf numFmtId="0" fontId="90" fillId="0" borderId="30" xfId="91" applyFont="1" applyFill="1" applyBorder="1" applyAlignment="1" applyProtection="1">
      <alignment vertical="top" wrapText="1" shrinkToFit="1"/>
      <protection/>
    </xf>
    <xf numFmtId="0" fontId="82" fillId="0" borderId="0" xfId="91" applyNumberFormat="1" applyFont="1" applyFill="1" applyBorder="1" applyAlignment="1" applyProtection="1">
      <alignment horizontal="center" vertical="center"/>
      <protection/>
    </xf>
    <xf numFmtId="0" fontId="91" fillId="0" borderId="0" xfId="91" applyNumberFormat="1" applyFont="1" applyFill="1" applyBorder="1" applyAlignment="1" applyProtection="1">
      <alignment horizontal="center" vertical="center"/>
      <protection/>
    </xf>
    <xf numFmtId="0" fontId="92" fillId="0" borderId="0" xfId="91" applyNumberFormat="1" applyFont="1" applyFill="1" applyBorder="1" applyAlignment="1" applyProtection="1">
      <alignment horizontal="center" vertical="center"/>
      <protection/>
    </xf>
    <xf numFmtId="0" fontId="93" fillId="0" borderId="0" xfId="91" applyNumberFormat="1" applyFont="1" applyFill="1" applyBorder="1" applyAlignment="1" applyProtection="1">
      <alignment horizontal="center" vertical="center"/>
      <protection/>
    </xf>
    <xf numFmtId="0" fontId="94" fillId="0" borderId="0" xfId="91" applyNumberFormat="1" applyFont="1" applyFill="1" applyBorder="1" applyAlignment="1" applyProtection="1">
      <alignment horizontal="center" vertical="center"/>
      <protection/>
    </xf>
    <xf numFmtId="0" fontId="14" fillId="0" borderId="0" xfId="91" applyNumberFormat="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192" fontId="83" fillId="0" borderId="17" xfId="83" applyNumberFormat="1" applyFont="1" applyFill="1" applyBorder="1" applyAlignment="1" applyProtection="1">
      <alignment horizontal="center" vertical="center" shrinkToFit="1"/>
      <protection/>
    </xf>
    <xf numFmtId="192" fontId="83" fillId="0" borderId="16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2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18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18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2" fillId="0" borderId="18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5" fillId="0" borderId="16" xfId="91" applyNumberFormat="1" applyFont="1" applyFill="1" applyBorder="1" applyAlignment="1" applyProtection="1">
      <alignment horizontal="center" vertical="center"/>
      <protection/>
    </xf>
    <xf numFmtId="192" fontId="26" fillId="0" borderId="36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38" xfId="91" applyFont="1" applyFill="1" applyBorder="1" applyAlignment="1" applyProtection="1">
      <alignment horizontal="center" vertical="center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80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0" xfId="62" applyFont="1" applyBorder="1" applyAlignment="1" applyProtection="1">
      <alignment horizontal="right" vertical="center" wrapText="1"/>
      <protection/>
    </xf>
    <xf numFmtId="0" fontId="3" fillId="0" borderId="23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3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22" fillId="0" borderId="0" xfId="50" applyFont="1" applyAlignment="1" applyProtection="1">
      <alignment horizontal="left" vertical="center" indent="1"/>
      <protection/>
    </xf>
    <xf numFmtId="0" fontId="22" fillId="35" borderId="0" xfId="50" applyFont="1" applyFill="1" applyAlignment="1" applyProtection="1">
      <alignment horizontal="left" vertical="top" wrapText="1" indent="1"/>
      <protection locked="0"/>
    </xf>
    <xf numFmtId="49" fontId="95" fillId="35" borderId="0" xfId="50" applyNumberFormat="1" applyFont="1" applyFill="1" applyAlignment="1" applyProtection="1">
      <alignment horizontal="left" vertical="top" wrapText="1" indent="1"/>
      <protection locked="0"/>
    </xf>
    <xf numFmtId="49" fontId="22" fillId="35" borderId="0" xfId="50" applyNumberFormat="1" applyFont="1" applyFill="1" applyAlignment="1" applyProtection="1">
      <alignment horizontal="left" vertical="top" wrapText="1" indent="1"/>
      <protection locked="0"/>
    </xf>
    <xf numFmtId="0" fontId="22" fillId="0" borderId="14" xfId="62" applyFont="1" applyBorder="1" applyAlignment="1" applyProtection="1">
      <alignment horizontal="left" vertical="center" wrapText="1" indent="2"/>
      <protection/>
    </xf>
    <xf numFmtId="0" fontId="22" fillId="0" borderId="15" xfId="62" applyFont="1" applyBorder="1" applyAlignment="1" applyProtection="1">
      <alignment horizontal="left" vertical="center" wrapText="1" indent="2"/>
      <protection/>
    </xf>
    <xf numFmtId="0" fontId="22" fillId="0" borderId="12" xfId="62" applyFont="1" applyBorder="1" applyAlignment="1" applyProtection="1">
      <alignment horizontal="left" vertical="center" wrapText="1" indent="2"/>
      <protection/>
    </xf>
    <xf numFmtId="0" fontId="22" fillId="0" borderId="14" xfId="64" applyFont="1" applyBorder="1" applyAlignment="1" applyProtection="1">
      <alignment horizontal="left" vertical="center" indent="1"/>
      <protection/>
    </xf>
    <xf numFmtId="0" fontId="22" fillId="0" borderId="12" xfId="64" applyFont="1" applyBorder="1" applyAlignment="1" applyProtection="1">
      <alignment horizontal="left" vertical="center" indent="1"/>
      <protection/>
    </xf>
    <xf numFmtId="0" fontId="21" fillId="0" borderId="0" xfId="62" applyFont="1" applyAlignment="1" applyProtection="1">
      <alignment horizontal="left" vertical="center" indent="1"/>
      <protection/>
    </xf>
    <xf numFmtId="0" fontId="22" fillId="33" borderId="0" xfId="62" applyFont="1" applyFill="1" applyBorder="1" applyAlignment="1" applyProtection="1">
      <alignment horizontal="left" vertical="center" wrapText="1" indent="1"/>
      <protection/>
    </xf>
    <xf numFmtId="0" fontId="22" fillId="0" borderId="11" xfId="62" applyFont="1" applyBorder="1" applyAlignment="1" applyProtection="1">
      <alignment horizontal="right" vertical="center" wrapText="1" indent="1"/>
      <protection/>
    </xf>
    <xf numFmtId="0" fontId="22" fillId="0" borderId="11" xfId="62" applyFont="1" applyBorder="1" applyAlignment="1" applyProtection="1">
      <alignment horizontal="right" vertical="center" indent="1"/>
      <protection/>
    </xf>
    <xf numFmtId="0" fontId="21" fillId="38" borderId="11" xfId="62" applyFont="1" applyFill="1" applyBorder="1" applyAlignment="1" applyProtection="1">
      <alignment horizontal="center" vertical="center" wrapText="1"/>
      <protection/>
    </xf>
    <xf numFmtId="0" fontId="21" fillId="38" borderId="11" xfId="64" applyFont="1" applyFill="1" applyBorder="1" applyAlignment="1" applyProtection="1">
      <alignment horizontal="center" vertical="center"/>
      <protection/>
    </xf>
    <xf numFmtId="0" fontId="21" fillId="0" borderId="23" xfId="93" applyFont="1" applyFill="1" applyBorder="1" applyAlignment="1" applyProtection="1">
      <alignment horizontal="left" vertical="center" wrapText="1" indent="1"/>
      <protection/>
    </xf>
    <xf numFmtId="0" fontId="21" fillId="0" borderId="0" xfId="93" applyFont="1" applyFill="1" applyBorder="1" applyAlignment="1" applyProtection="1">
      <alignment horizontal="left" vertical="center" wrapText="1" indent="1"/>
      <protection/>
    </xf>
    <xf numFmtId="0" fontId="21" fillId="0" borderId="14" xfId="93" applyFont="1" applyFill="1" applyBorder="1" applyAlignment="1" applyProtection="1">
      <alignment horizontal="left" vertical="center" indent="1"/>
      <protection/>
    </xf>
    <xf numFmtId="0" fontId="21" fillId="0" borderId="15" xfId="93" applyFont="1" applyFill="1" applyBorder="1" applyAlignment="1" applyProtection="1">
      <alignment horizontal="left" vertical="center" inden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0" fontId="13" fillId="0" borderId="0" xfId="66" applyFont="1" applyFill="1" applyAlignment="1" applyProtection="1">
      <alignment horizontal="left" vertical="top" wrapText="1"/>
      <protection/>
    </xf>
    <xf numFmtId="0" fontId="29" fillId="0" borderId="23" xfId="64" applyFont="1" applyBorder="1" applyAlignment="1" applyProtection="1">
      <alignment horizontal="left" vertical="center" shrinkToFit="1"/>
      <protection/>
    </xf>
    <xf numFmtId="0" fontId="29" fillId="0" borderId="0" xfId="64" applyFont="1" applyAlignment="1" applyProtection="1">
      <alignment horizontal="left" vertical="center" shrinkToFit="1"/>
      <protection/>
    </xf>
    <xf numFmtId="0" fontId="13" fillId="12" borderId="11" xfId="63" applyFont="1" applyFill="1" applyBorder="1" applyAlignment="1" applyProtection="1">
      <alignment horizontal="center" vertical="center" shrinkToFit="1"/>
      <protection/>
    </xf>
    <xf numFmtId="0" fontId="14" fillId="0" borderId="11" xfId="63" applyFont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88" fillId="0" borderId="17" xfId="93" applyFont="1" applyBorder="1" applyAlignment="1" applyProtection="1">
      <alignment horizontal="left" vertical="center"/>
      <protection/>
    </xf>
    <xf numFmtId="0" fontId="4" fillId="0" borderId="23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3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0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8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16</xdr:row>
      <xdr:rowOff>38100</xdr:rowOff>
    </xdr:from>
    <xdr:to>
      <xdr:col>1</xdr:col>
      <xdr:colOff>866775</xdr:colOff>
      <xdr:row>21</xdr:row>
      <xdr:rowOff>247650</xdr:rowOff>
    </xdr:to>
    <xdr:grpSp>
      <xdr:nvGrpSpPr>
        <xdr:cNvPr id="3" name="กลุ่ม 1"/>
        <xdr:cNvGrpSpPr>
          <a:grpSpLocks/>
        </xdr:cNvGrpSpPr>
      </xdr:nvGrpSpPr>
      <xdr:grpSpPr>
        <a:xfrm>
          <a:off x="1019175" y="5629275"/>
          <a:ext cx="219075" cy="1733550"/>
          <a:chOff x="1244112" y="56769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253957" y="567690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253957" y="598206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253957" y="628765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244112" y="659281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244112" y="688842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244112" y="719402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8"/>
  <sheetViews>
    <sheetView tabSelected="1" zoomScaleSheetLayoutView="110" workbookViewId="0" topLeftCell="A1">
      <selection activeCell="P12" sqref="P12"/>
    </sheetView>
  </sheetViews>
  <sheetFormatPr defaultColWidth="9.140625" defaultRowHeight="15"/>
  <cols>
    <col min="1" max="1" width="5.57421875" style="165" customWidth="1"/>
    <col min="2" max="2" width="44.00390625" style="148" customWidth="1"/>
    <col min="3" max="3" width="6.421875" style="119" customWidth="1"/>
    <col min="4" max="5" width="6.7109375" style="119" customWidth="1"/>
    <col min="6" max="10" width="5.140625" style="120" customWidth="1"/>
    <col min="11" max="11" width="8.8515625" style="120" customWidth="1"/>
    <col min="12" max="12" width="9.140625" style="152" customWidth="1"/>
    <col min="13" max="13" width="3.7109375" style="152" customWidth="1"/>
    <col min="14" max="14" width="9.57421875" style="152" customWidth="1"/>
    <col min="15" max="16384" width="9.00390625" style="118" customWidth="1"/>
  </cols>
  <sheetData>
    <row r="1" spans="1:14" ht="20.25">
      <c r="A1" s="164"/>
      <c r="B1" s="147"/>
      <c r="C1" s="325" t="s">
        <v>49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1:14" ht="20.25">
      <c r="A2" s="164"/>
      <c r="B2" s="147"/>
      <c r="C2" s="325" t="s">
        <v>115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ht="15.75" customHeight="1" thickBot="1">
      <c r="N3" s="153"/>
    </row>
    <row r="4" spans="1:14" ht="24" customHeight="1" thickTop="1">
      <c r="A4" s="331" t="s">
        <v>131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3"/>
    </row>
    <row r="5" spans="1:14" ht="24" customHeight="1">
      <c r="A5" s="320" t="s">
        <v>132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2"/>
    </row>
    <row r="6" spans="1:14" ht="24" customHeight="1" thickBot="1">
      <c r="A6" s="305" t="s">
        <v>108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7"/>
    </row>
    <row r="7" spans="1:14" ht="18" customHeight="1" thickTop="1">
      <c r="A7" s="166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</row>
    <row r="8" spans="1:14" s="123" customFormat="1" ht="20.25">
      <c r="A8" s="308" t="s">
        <v>39</v>
      </c>
      <c r="B8" s="308"/>
      <c r="C8" s="314" t="s">
        <v>95</v>
      </c>
      <c r="D8" s="317" t="s">
        <v>38</v>
      </c>
      <c r="E8" s="317" t="s">
        <v>106</v>
      </c>
      <c r="F8" s="117" t="s">
        <v>6</v>
      </c>
      <c r="G8" s="122"/>
      <c r="H8" s="122"/>
      <c r="I8" s="122"/>
      <c r="J8" s="122"/>
      <c r="K8" s="328" t="s">
        <v>2</v>
      </c>
      <c r="L8" s="329"/>
      <c r="M8" s="329"/>
      <c r="N8" s="330"/>
    </row>
    <row r="9" spans="1:14" s="123" customFormat="1" ht="17.25" customHeight="1">
      <c r="A9" s="308"/>
      <c r="B9" s="308"/>
      <c r="C9" s="315"/>
      <c r="D9" s="318"/>
      <c r="E9" s="323"/>
      <c r="F9" s="303">
        <v>1</v>
      </c>
      <c r="G9" s="303">
        <v>2</v>
      </c>
      <c r="H9" s="303">
        <v>3</v>
      </c>
      <c r="I9" s="303">
        <v>4</v>
      </c>
      <c r="J9" s="303">
        <v>5</v>
      </c>
      <c r="K9" s="154" t="s">
        <v>40</v>
      </c>
      <c r="L9" s="155" t="s">
        <v>94</v>
      </c>
      <c r="M9" s="326" t="s">
        <v>114</v>
      </c>
      <c r="N9" s="156" t="s">
        <v>41</v>
      </c>
    </row>
    <row r="10" spans="1:14" s="123" customFormat="1" ht="21.75" customHeight="1">
      <c r="A10" s="308"/>
      <c r="B10" s="308"/>
      <c r="C10" s="316"/>
      <c r="D10" s="319"/>
      <c r="E10" s="324"/>
      <c r="F10" s="304"/>
      <c r="G10" s="304"/>
      <c r="H10" s="304"/>
      <c r="I10" s="304"/>
      <c r="J10" s="304"/>
      <c r="K10" s="157" t="s">
        <v>42</v>
      </c>
      <c r="L10" s="158" t="s">
        <v>43</v>
      </c>
      <c r="M10" s="327"/>
      <c r="N10" s="159" t="s">
        <v>44</v>
      </c>
    </row>
    <row r="11" spans="1:14" s="123" customFormat="1" ht="24.75" customHeight="1">
      <c r="A11" s="311" t="s">
        <v>104</v>
      </c>
      <c r="B11" s="312"/>
      <c r="C11" s="131"/>
      <c r="D11" s="125">
        <f>SUM(D12:D13)</f>
        <v>7</v>
      </c>
      <c r="E11" s="187">
        <f>D11*100/D14</f>
        <v>100</v>
      </c>
      <c r="F11" s="126"/>
      <c r="G11" s="126"/>
      <c r="H11" s="126"/>
      <c r="I11" s="126"/>
      <c r="J11" s="126"/>
      <c r="K11" s="132"/>
      <c r="L11" s="127">
        <f>SUM(N12:N13)*E14/E11</f>
        <v>0.42857142857142855</v>
      </c>
      <c r="M11" s="188">
        <f>L11</f>
        <v>0.42857142857142855</v>
      </c>
      <c r="N11" s="128"/>
    </row>
    <row r="12" spans="1:14" s="130" customFormat="1" ht="69" customHeight="1">
      <c r="A12" s="277">
        <v>4.2</v>
      </c>
      <c r="B12" s="278" t="s">
        <v>130</v>
      </c>
      <c r="C12" s="279" t="s">
        <v>45</v>
      </c>
      <c r="D12" s="280">
        <v>3</v>
      </c>
      <c r="E12" s="281">
        <f>D12*100/D14</f>
        <v>42.857142857142854</v>
      </c>
      <c r="F12" s="282">
        <v>1</v>
      </c>
      <c r="G12" s="283" t="s">
        <v>22</v>
      </c>
      <c r="H12" s="282">
        <v>2</v>
      </c>
      <c r="I12" s="283" t="s">
        <v>22</v>
      </c>
      <c r="J12" s="282">
        <v>3</v>
      </c>
      <c r="K12" s="281">
        <f>'4.2 (ระดับหน่วยงาน)'!D4</f>
        <v>0</v>
      </c>
      <c r="L12" s="284">
        <f>'4.2 (ระดับหน่วยงาน)'!D6</f>
        <v>1</v>
      </c>
      <c r="M12" s="285">
        <f>L12</f>
        <v>1</v>
      </c>
      <c r="N12" s="286">
        <f>E12*L12/E14</f>
        <v>0.42857142857142855</v>
      </c>
    </row>
    <row r="13" spans="1:14" s="130" customFormat="1" ht="69" customHeight="1">
      <c r="A13" s="295">
        <v>4.4</v>
      </c>
      <c r="B13" s="296" t="s">
        <v>120</v>
      </c>
      <c r="C13" s="287" t="s">
        <v>45</v>
      </c>
      <c r="D13" s="288">
        <v>4</v>
      </c>
      <c r="E13" s="289">
        <f>D13*100/D14</f>
        <v>57.142857142857146</v>
      </c>
      <c r="F13" s="290">
        <v>1</v>
      </c>
      <c r="G13" s="291">
        <v>2</v>
      </c>
      <c r="H13" s="290">
        <v>3</v>
      </c>
      <c r="I13" s="291">
        <v>4</v>
      </c>
      <c r="J13" s="290">
        <v>5</v>
      </c>
      <c r="K13" s="289">
        <f>'4.4 (ร่วมกับ สวก.)'!D4</f>
        <v>0</v>
      </c>
      <c r="L13" s="292">
        <f>'4.4 (ร่วมกับ สวก.)'!D6</f>
        <v>0</v>
      </c>
      <c r="M13" s="293">
        <f>L13</f>
        <v>0</v>
      </c>
      <c r="N13" s="294">
        <f>E13*L13/E14</f>
        <v>0</v>
      </c>
    </row>
    <row r="14" spans="1:14" s="139" customFormat="1" ht="24" customHeight="1">
      <c r="A14" s="167"/>
      <c r="B14" s="149"/>
      <c r="C14" s="133" t="s">
        <v>46</v>
      </c>
      <c r="D14" s="134">
        <f>SUM(D11)</f>
        <v>7</v>
      </c>
      <c r="E14" s="134">
        <f>SUM(E11)</f>
        <v>100</v>
      </c>
      <c r="F14" s="135"/>
      <c r="G14" s="135"/>
      <c r="H14" s="135"/>
      <c r="I14" s="136"/>
      <c r="J14" s="136"/>
      <c r="K14" s="137"/>
      <c r="L14" s="309" t="s">
        <v>47</v>
      </c>
      <c r="M14" s="310"/>
      <c r="N14" s="138">
        <f>SUM(N11:N13)</f>
        <v>0.42857142857142855</v>
      </c>
    </row>
    <row r="15" spans="1:14" s="139" customFormat="1" ht="24" customHeight="1">
      <c r="A15" s="168"/>
      <c r="B15" s="186" t="s">
        <v>105</v>
      </c>
      <c r="C15" s="170"/>
      <c r="D15" s="170"/>
      <c r="E15" s="170"/>
      <c r="F15" s="171"/>
      <c r="G15" s="171"/>
      <c r="H15" s="171"/>
      <c r="I15" s="172"/>
      <c r="J15" s="172"/>
      <c r="K15" s="173"/>
      <c r="L15" s="174"/>
      <c r="M15" s="177"/>
      <c r="N15" s="140"/>
    </row>
    <row r="16" spans="1:14" s="139" customFormat="1" ht="24" customHeight="1">
      <c r="A16" s="168"/>
      <c r="B16" s="185" t="s">
        <v>96</v>
      </c>
      <c r="C16" s="178"/>
      <c r="D16" s="178"/>
      <c r="E16" s="178"/>
      <c r="F16" s="171"/>
      <c r="G16" s="171"/>
      <c r="H16" s="171"/>
      <c r="I16" s="171"/>
      <c r="J16" s="171"/>
      <c r="K16" s="171"/>
      <c r="L16" s="179"/>
      <c r="M16" s="180"/>
      <c r="N16" s="140"/>
    </row>
    <row r="17" spans="1:14" s="139" customFormat="1" ht="24" customHeight="1">
      <c r="A17" s="168"/>
      <c r="B17" s="302" t="s">
        <v>135</v>
      </c>
      <c r="C17" s="181" t="s">
        <v>133</v>
      </c>
      <c r="D17" s="182"/>
      <c r="E17" s="182"/>
      <c r="F17" s="183"/>
      <c r="G17" s="176"/>
      <c r="H17" s="171"/>
      <c r="I17" s="171"/>
      <c r="J17" s="171"/>
      <c r="K17" s="171"/>
      <c r="L17" s="179"/>
      <c r="M17" s="180"/>
      <c r="N17" s="140"/>
    </row>
    <row r="18" spans="1:14" s="139" customFormat="1" ht="24" customHeight="1">
      <c r="A18" s="168"/>
      <c r="B18" s="297" t="s">
        <v>109</v>
      </c>
      <c r="C18" s="181" t="s">
        <v>97</v>
      </c>
      <c r="D18" s="182"/>
      <c r="E18" s="182"/>
      <c r="F18" s="183"/>
      <c r="G18" s="176"/>
      <c r="H18" s="171"/>
      <c r="I18" s="171"/>
      <c r="J18" s="171"/>
      <c r="K18" s="171"/>
      <c r="L18" s="179"/>
      <c r="M18" s="180"/>
      <c r="N18" s="140"/>
    </row>
    <row r="19" spans="1:14" s="139" customFormat="1" ht="24" customHeight="1">
      <c r="A19" s="168"/>
      <c r="B19" s="298" t="s">
        <v>110</v>
      </c>
      <c r="C19" s="184" t="s">
        <v>98</v>
      </c>
      <c r="D19" s="183"/>
      <c r="E19" s="183"/>
      <c r="F19" s="183"/>
      <c r="G19" s="183"/>
      <c r="H19" s="171"/>
      <c r="I19" s="171"/>
      <c r="J19" s="171"/>
      <c r="K19" s="171"/>
      <c r="L19" s="179"/>
      <c r="M19" s="180"/>
      <c r="N19" s="140"/>
    </row>
    <row r="20" spans="1:14" s="129" customFormat="1" ht="24" customHeight="1">
      <c r="A20" s="168"/>
      <c r="B20" s="299" t="s">
        <v>111</v>
      </c>
      <c r="C20" s="175" t="s">
        <v>99</v>
      </c>
      <c r="D20" s="176"/>
      <c r="E20" s="176"/>
      <c r="F20" s="176"/>
      <c r="G20" s="176"/>
      <c r="H20" s="171"/>
      <c r="I20" s="171"/>
      <c r="J20" s="171"/>
      <c r="K20" s="171"/>
      <c r="L20" s="179"/>
      <c r="M20" s="180"/>
      <c r="N20" s="140"/>
    </row>
    <row r="21" spans="1:14" s="129" customFormat="1" ht="24" customHeight="1">
      <c r="A21" s="168"/>
      <c r="B21" s="300" t="s">
        <v>112</v>
      </c>
      <c r="C21" s="175" t="s">
        <v>101</v>
      </c>
      <c r="D21" s="176"/>
      <c r="E21" s="176"/>
      <c r="F21" s="171"/>
      <c r="G21" s="171"/>
      <c r="H21" s="171"/>
      <c r="I21" s="171"/>
      <c r="J21" s="171"/>
      <c r="K21" s="171"/>
      <c r="L21" s="179"/>
      <c r="M21" s="180"/>
      <c r="N21" s="140"/>
    </row>
    <row r="22" spans="1:14" s="129" customFormat="1" ht="24" customHeight="1">
      <c r="A22" s="168"/>
      <c r="B22" s="301" t="s">
        <v>113</v>
      </c>
      <c r="C22" s="175" t="s">
        <v>100</v>
      </c>
      <c r="D22" s="176"/>
      <c r="E22" s="176"/>
      <c r="F22" s="171"/>
      <c r="G22" s="171"/>
      <c r="H22" s="171"/>
      <c r="I22" s="171"/>
      <c r="J22" s="171"/>
      <c r="K22" s="171"/>
      <c r="L22" s="179"/>
      <c r="M22" s="180"/>
      <c r="N22" s="140"/>
    </row>
    <row r="23" spans="1:14" s="124" customFormat="1" ht="20.25">
      <c r="A23" s="169"/>
      <c r="B23" s="150"/>
      <c r="C23" s="142"/>
      <c r="D23" s="142"/>
      <c r="E23" s="142"/>
      <c r="F23" s="141"/>
      <c r="G23" s="141"/>
      <c r="H23" s="141"/>
      <c r="I23" s="141"/>
      <c r="J23" s="141"/>
      <c r="K23" s="141"/>
      <c r="L23" s="160"/>
      <c r="M23" s="161"/>
      <c r="N23" s="160"/>
    </row>
    <row r="24" spans="1:14" s="124" customFormat="1" ht="20.25">
      <c r="A24" s="169"/>
      <c r="B24" s="150"/>
      <c r="C24" s="142"/>
      <c r="D24" s="142"/>
      <c r="E24" s="142"/>
      <c r="F24" s="141"/>
      <c r="G24" s="141"/>
      <c r="H24" s="141"/>
      <c r="I24" s="141"/>
      <c r="J24" s="141"/>
      <c r="K24" s="141"/>
      <c r="L24" s="160"/>
      <c r="M24" s="161"/>
      <c r="N24" s="160"/>
    </row>
    <row r="25" spans="2:14" ht="20.25">
      <c r="B25" s="151"/>
      <c r="C25" s="143"/>
      <c r="D25" s="143"/>
      <c r="E25" s="143"/>
      <c r="F25" s="144"/>
      <c r="G25" s="144"/>
      <c r="H25" s="144"/>
      <c r="I25" s="144"/>
      <c r="J25" s="144"/>
      <c r="K25" s="144"/>
      <c r="L25" s="161"/>
      <c r="M25" s="161"/>
      <c r="N25" s="161"/>
    </row>
    <row r="26" spans="3:14" ht="20.25">
      <c r="C26" s="145"/>
      <c r="D26" s="145"/>
      <c r="E26" s="145"/>
      <c r="F26" s="146"/>
      <c r="G26" s="146"/>
      <c r="H26" s="146"/>
      <c r="I26" s="146"/>
      <c r="J26" s="146"/>
      <c r="K26" s="146"/>
      <c r="L26" s="162"/>
      <c r="M26" s="162"/>
      <c r="N26" s="162"/>
    </row>
    <row r="27" spans="3:14" ht="20.25">
      <c r="C27" s="145"/>
      <c r="D27" s="145"/>
      <c r="E27" s="145"/>
      <c r="F27" s="146"/>
      <c r="G27" s="146"/>
      <c r="H27" s="146"/>
      <c r="I27" s="146"/>
      <c r="J27" s="146"/>
      <c r="K27" s="146"/>
      <c r="L27" s="162"/>
      <c r="M27" s="162"/>
      <c r="N27" s="162"/>
    </row>
    <row r="28" spans="3:14" ht="20.25">
      <c r="C28" s="145"/>
      <c r="D28" s="145"/>
      <c r="E28" s="145"/>
      <c r="F28" s="146"/>
      <c r="G28" s="146"/>
      <c r="H28" s="146"/>
      <c r="I28" s="146"/>
      <c r="J28" s="146"/>
      <c r="K28" s="146"/>
      <c r="L28" s="162"/>
      <c r="M28" s="162"/>
      <c r="N28" s="162"/>
    </row>
    <row r="29" spans="3:14" ht="20.25">
      <c r="C29" s="145"/>
      <c r="D29" s="145"/>
      <c r="E29" s="145"/>
      <c r="F29" s="146"/>
      <c r="G29" s="146"/>
      <c r="H29" s="146"/>
      <c r="I29" s="146"/>
      <c r="J29" s="146"/>
      <c r="K29" s="146"/>
      <c r="L29" s="162"/>
      <c r="M29" s="162"/>
      <c r="N29" s="162"/>
    </row>
    <row r="30" spans="3:14" ht="20.25">
      <c r="C30" s="145"/>
      <c r="D30" s="145"/>
      <c r="E30" s="145"/>
      <c r="F30" s="146"/>
      <c r="G30" s="146"/>
      <c r="H30" s="146"/>
      <c r="I30" s="146"/>
      <c r="J30" s="146"/>
      <c r="K30" s="146"/>
      <c r="L30" s="162"/>
      <c r="M30" s="162"/>
      <c r="N30" s="162"/>
    </row>
    <row r="31" spans="3:14" ht="20.25">
      <c r="C31" s="145"/>
      <c r="D31" s="145"/>
      <c r="E31" s="145"/>
      <c r="F31" s="146"/>
      <c r="G31" s="146"/>
      <c r="H31" s="146"/>
      <c r="I31" s="146"/>
      <c r="J31" s="146"/>
      <c r="K31" s="146"/>
      <c r="L31" s="162"/>
      <c r="M31" s="162"/>
      <c r="N31" s="162"/>
    </row>
    <row r="32" spans="3:14" ht="20.25">
      <c r="C32" s="145"/>
      <c r="D32" s="145"/>
      <c r="E32" s="145"/>
      <c r="F32" s="146"/>
      <c r="G32" s="146"/>
      <c r="H32" s="146"/>
      <c r="I32" s="146"/>
      <c r="J32" s="146"/>
      <c r="K32" s="146"/>
      <c r="L32" s="162"/>
      <c r="M32" s="162"/>
      <c r="N32" s="162"/>
    </row>
    <row r="33" spans="3:14" ht="20.25">
      <c r="C33" s="145"/>
      <c r="D33" s="145"/>
      <c r="E33" s="145"/>
      <c r="F33" s="146"/>
      <c r="G33" s="146"/>
      <c r="H33" s="146"/>
      <c r="I33" s="146"/>
      <c r="J33" s="146"/>
      <c r="K33" s="146"/>
      <c r="L33" s="162"/>
      <c r="M33" s="162"/>
      <c r="N33" s="162"/>
    </row>
    <row r="34" spans="1:218" s="121" customFormat="1" ht="20.25">
      <c r="A34" s="165"/>
      <c r="B34" s="148"/>
      <c r="C34" s="145"/>
      <c r="D34" s="145"/>
      <c r="E34" s="145"/>
      <c r="F34" s="146"/>
      <c r="G34" s="146"/>
      <c r="H34" s="146"/>
      <c r="I34" s="146"/>
      <c r="J34" s="146"/>
      <c r="K34" s="163"/>
      <c r="L34" s="162"/>
      <c r="M34" s="162"/>
      <c r="N34" s="162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</row>
    <row r="35" spans="1:218" s="121" customFormat="1" ht="20.25">
      <c r="A35" s="165"/>
      <c r="B35" s="148"/>
      <c r="C35" s="145"/>
      <c r="D35" s="145"/>
      <c r="E35" s="145"/>
      <c r="F35" s="146"/>
      <c r="G35" s="146"/>
      <c r="H35" s="146"/>
      <c r="I35" s="146"/>
      <c r="J35" s="146"/>
      <c r="K35" s="163"/>
      <c r="L35" s="162"/>
      <c r="M35" s="162"/>
      <c r="N35" s="162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</row>
    <row r="36" spans="3:14" ht="20.25">
      <c r="C36" s="145"/>
      <c r="D36" s="145"/>
      <c r="E36" s="145"/>
      <c r="F36" s="146"/>
      <c r="G36" s="146"/>
      <c r="H36" s="146"/>
      <c r="I36" s="146"/>
      <c r="J36" s="146"/>
      <c r="K36" s="146"/>
      <c r="L36" s="162"/>
      <c r="M36" s="162"/>
      <c r="N36" s="162"/>
    </row>
    <row r="37" spans="3:14" ht="20.25">
      <c r="C37" s="145"/>
      <c r="D37" s="145"/>
      <c r="E37" s="145"/>
      <c r="F37" s="146"/>
      <c r="G37" s="146"/>
      <c r="H37" s="146"/>
      <c r="I37" s="146"/>
      <c r="J37" s="146"/>
      <c r="K37" s="146"/>
      <c r="L37" s="162"/>
      <c r="M37" s="162"/>
      <c r="N37" s="162"/>
    </row>
    <row r="38" spans="3:14" ht="20.25">
      <c r="C38" s="145"/>
      <c r="D38" s="145"/>
      <c r="E38" s="145"/>
      <c r="F38" s="146"/>
      <c r="G38" s="146"/>
      <c r="H38" s="146"/>
      <c r="I38" s="146"/>
      <c r="J38" s="146"/>
      <c r="K38" s="146"/>
      <c r="L38" s="162"/>
      <c r="M38" s="162"/>
      <c r="N38" s="162"/>
    </row>
    <row r="39" spans="3:14" ht="20.25">
      <c r="C39" s="145"/>
      <c r="D39" s="145"/>
      <c r="E39" s="145"/>
      <c r="F39" s="146"/>
      <c r="G39" s="146"/>
      <c r="H39" s="146"/>
      <c r="I39" s="146"/>
      <c r="J39" s="146"/>
      <c r="K39" s="146"/>
      <c r="L39" s="162"/>
      <c r="M39" s="162"/>
      <c r="N39" s="162"/>
    </row>
    <row r="40" spans="3:14" ht="20.25">
      <c r="C40" s="145"/>
      <c r="D40" s="145"/>
      <c r="E40" s="145"/>
      <c r="F40" s="146"/>
      <c r="G40" s="146"/>
      <c r="H40" s="146"/>
      <c r="I40" s="146"/>
      <c r="J40" s="146"/>
      <c r="K40" s="146"/>
      <c r="L40" s="162"/>
      <c r="M40" s="162"/>
      <c r="N40" s="162"/>
    </row>
    <row r="41" spans="3:14" ht="20.25">
      <c r="C41" s="145"/>
      <c r="D41" s="145"/>
      <c r="E41" s="145"/>
      <c r="F41" s="146"/>
      <c r="G41" s="146"/>
      <c r="H41" s="146"/>
      <c r="I41" s="146"/>
      <c r="J41" s="146"/>
      <c r="K41" s="146"/>
      <c r="L41" s="162"/>
      <c r="M41" s="162"/>
      <c r="N41" s="162"/>
    </row>
    <row r="42" spans="3:14" ht="20.25">
      <c r="C42" s="145"/>
      <c r="D42" s="145"/>
      <c r="E42" s="145"/>
      <c r="F42" s="146"/>
      <c r="G42" s="146"/>
      <c r="H42" s="146"/>
      <c r="I42" s="146"/>
      <c r="J42" s="146"/>
      <c r="K42" s="146"/>
      <c r="L42" s="162"/>
      <c r="M42" s="162"/>
      <c r="N42" s="162"/>
    </row>
    <row r="43" spans="3:14" ht="20.25">
      <c r="C43" s="145"/>
      <c r="D43" s="145"/>
      <c r="E43" s="145"/>
      <c r="F43" s="146"/>
      <c r="G43" s="146"/>
      <c r="H43" s="146"/>
      <c r="I43" s="146"/>
      <c r="J43" s="146"/>
      <c r="K43" s="146"/>
      <c r="L43" s="162"/>
      <c r="M43" s="162"/>
      <c r="N43" s="162"/>
    </row>
    <row r="44" spans="3:14" ht="20.25">
      <c r="C44" s="145"/>
      <c r="D44" s="145"/>
      <c r="E44" s="145"/>
      <c r="F44" s="146"/>
      <c r="G44" s="146"/>
      <c r="H44" s="146"/>
      <c r="I44" s="146"/>
      <c r="J44" s="146"/>
      <c r="K44" s="146"/>
      <c r="L44" s="162"/>
      <c r="M44" s="162"/>
      <c r="N44" s="162"/>
    </row>
    <row r="45" spans="3:14" ht="20.25">
      <c r="C45" s="145"/>
      <c r="D45" s="145"/>
      <c r="E45" s="145"/>
      <c r="F45" s="146"/>
      <c r="G45" s="146"/>
      <c r="H45" s="146"/>
      <c r="I45" s="146"/>
      <c r="J45" s="146"/>
      <c r="K45" s="146"/>
      <c r="L45" s="162"/>
      <c r="M45" s="162"/>
      <c r="N45" s="162"/>
    </row>
    <row r="46" spans="3:14" ht="20.25">
      <c r="C46" s="145"/>
      <c r="D46" s="145"/>
      <c r="E46" s="145"/>
      <c r="F46" s="146"/>
      <c r="G46" s="146"/>
      <c r="H46" s="146"/>
      <c r="I46" s="146"/>
      <c r="J46" s="146"/>
      <c r="K46" s="146"/>
      <c r="L46" s="162"/>
      <c r="M46" s="162"/>
      <c r="N46" s="162"/>
    </row>
    <row r="47" spans="3:14" ht="20.25">
      <c r="C47" s="145"/>
      <c r="D47" s="145"/>
      <c r="E47" s="145"/>
      <c r="F47" s="146"/>
      <c r="G47" s="146"/>
      <c r="H47" s="146"/>
      <c r="I47" s="146"/>
      <c r="J47" s="146"/>
      <c r="K47" s="146"/>
      <c r="L47" s="162"/>
      <c r="M47" s="162"/>
      <c r="N47" s="162"/>
    </row>
    <row r="48" spans="3:14" ht="20.25">
      <c r="C48" s="145"/>
      <c r="D48" s="145"/>
      <c r="E48" s="145"/>
      <c r="F48" s="146"/>
      <c r="G48" s="146"/>
      <c r="H48" s="146"/>
      <c r="I48" s="146"/>
      <c r="J48" s="146"/>
      <c r="K48" s="146"/>
      <c r="L48" s="162"/>
      <c r="M48" s="162"/>
      <c r="N48" s="162"/>
    </row>
    <row r="49" spans="3:14" ht="20.25">
      <c r="C49" s="145"/>
      <c r="D49" s="145"/>
      <c r="E49" s="145"/>
      <c r="F49" s="146"/>
      <c r="G49" s="146"/>
      <c r="H49" s="146"/>
      <c r="I49" s="146"/>
      <c r="J49" s="146"/>
      <c r="K49" s="146"/>
      <c r="L49" s="162"/>
      <c r="M49" s="162"/>
      <c r="N49" s="162"/>
    </row>
    <row r="50" spans="3:14" ht="20.25">
      <c r="C50" s="145"/>
      <c r="D50" s="145"/>
      <c r="E50" s="145"/>
      <c r="F50" s="146"/>
      <c r="G50" s="146"/>
      <c r="H50" s="146"/>
      <c r="I50" s="146"/>
      <c r="J50" s="146"/>
      <c r="K50" s="146"/>
      <c r="L50" s="162"/>
      <c r="M50" s="162"/>
      <c r="N50" s="162"/>
    </row>
    <row r="51" spans="3:14" ht="20.25">
      <c r="C51" s="145"/>
      <c r="D51" s="145"/>
      <c r="E51" s="145"/>
      <c r="F51" s="146"/>
      <c r="G51" s="146"/>
      <c r="H51" s="146"/>
      <c r="I51" s="146"/>
      <c r="J51" s="146"/>
      <c r="K51" s="146"/>
      <c r="L51" s="162"/>
      <c r="M51" s="162"/>
      <c r="N51" s="162"/>
    </row>
    <row r="52" spans="3:14" ht="20.25">
      <c r="C52" s="145"/>
      <c r="D52" s="145"/>
      <c r="E52" s="145"/>
      <c r="F52" s="146"/>
      <c r="G52" s="146"/>
      <c r="H52" s="146"/>
      <c r="I52" s="146"/>
      <c r="J52" s="146"/>
      <c r="K52" s="146"/>
      <c r="L52" s="162"/>
      <c r="M52" s="162"/>
      <c r="N52" s="162"/>
    </row>
    <row r="53" spans="3:14" ht="20.25">
      <c r="C53" s="145"/>
      <c r="D53" s="145"/>
      <c r="E53" s="145"/>
      <c r="F53" s="146"/>
      <c r="G53" s="146"/>
      <c r="H53" s="146"/>
      <c r="I53" s="146"/>
      <c r="J53" s="146"/>
      <c r="K53" s="146"/>
      <c r="L53" s="162"/>
      <c r="M53" s="162"/>
      <c r="N53" s="162"/>
    </row>
    <row r="54" spans="3:14" ht="20.25">
      <c r="C54" s="145"/>
      <c r="D54" s="145"/>
      <c r="E54" s="145"/>
      <c r="F54" s="146"/>
      <c r="G54" s="146"/>
      <c r="H54" s="146"/>
      <c r="I54" s="146"/>
      <c r="J54" s="146"/>
      <c r="K54" s="146"/>
      <c r="L54" s="162"/>
      <c r="M54" s="162"/>
      <c r="N54" s="162"/>
    </row>
    <row r="55" spans="3:14" ht="20.25">
      <c r="C55" s="145"/>
      <c r="D55" s="145"/>
      <c r="E55" s="145"/>
      <c r="F55" s="146"/>
      <c r="G55" s="146"/>
      <c r="H55" s="146"/>
      <c r="I55" s="146"/>
      <c r="J55" s="146"/>
      <c r="K55" s="146"/>
      <c r="L55" s="162"/>
      <c r="M55" s="162"/>
      <c r="N55" s="162"/>
    </row>
    <row r="56" spans="3:14" ht="20.25">
      <c r="C56" s="145"/>
      <c r="D56" s="145"/>
      <c r="E56" s="145"/>
      <c r="F56" s="146"/>
      <c r="G56" s="146"/>
      <c r="H56" s="146"/>
      <c r="I56" s="146"/>
      <c r="J56" s="146"/>
      <c r="K56" s="146"/>
      <c r="L56" s="162"/>
      <c r="M56" s="162"/>
      <c r="N56" s="162"/>
    </row>
    <row r="57" spans="3:14" ht="20.25">
      <c r="C57" s="145"/>
      <c r="D57" s="145"/>
      <c r="E57" s="145"/>
      <c r="F57" s="146"/>
      <c r="G57" s="146"/>
      <c r="H57" s="146"/>
      <c r="I57" s="146"/>
      <c r="J57" s="146"/>
      <c r="K57" s="146"/>
      <c r="L57" s="162"/>
      <c r="M57" s="162"/>
      <c r="N57" s="162"/>
    </row>
    <row r="58" spans="3:14" ht="20.25">
      <c r="C58" s="145"/>
      <c r="D58" s="145"/>
      <c r="E58" s="145"/>
      <c r="F58" s="146"/>
      <c r="G58" s="146"/>
      <c r="H58" s="146"/>
      <c r="I58" s="146"/>
      <c r="J58" s="146"/>
      <c r="K58" s="146"/>
      <c r="L58" s="162"/>
      <c r="M58" s="162"/>
      <c r="N58" s="162"/>
    </row>
    <row r="59" spans="3:14" ht="20.25">
      <c r="C59" s="145"/>
      <c r="D59" s="145"/>
      <c r="E59" s="145"/>
      <c r="F59" s="146"/>
      <c r="G59" s="146"/>
      <c r="H59" s="146"/>
      <c r="I59" s="146"/>
      <c r="J59" s="146"/>
      <c r="K59" s="146"/>
      <c r="L59" s="162"/>
      <c r="M59" s="162"/>
      <c r="N59" s="162"/>
    </row>
    <row r="60" spans="3:14" ht="20.25">
      <c r="C60" s="145"/>
      <c r="D60" s="145"/>
      <c r="E60" s="145"/>
      <c r="F60" s="146"/>
      <c r="G60" s="146"/>
      <c r="H60" s="146"/>
      <c r="I60" s="146"/>
      <c r="J60" s="146"/>
      <c r="K60" s="146"/>
      <c r="L60" s="162"/>
      <c r="M60" s="162"/>
      <c r="N60" s="162"/>
    </row>
    <row r="61" spans="3:14" ht="20.25">
      <c r="C61" s="145"/>
      <c r="D61" s="145"/>
      <c r="E61" s="145"/>
      <c r="F61" s="146"/>
      <c r="G61" s="146"/>
      <c r="H61" s="146"/>
      <c r="I61" s="146"/>
      <c r="J61" s="146"/>
      <c r="K61" s="146"/>
      <c r="L61" s="162"/>
      <c r="M61" s="162"/>
      <c r="N61" s="162"/>
    </row>
    <row r="62" spans="3:14" ht="20.25">
      <c r="C62" s="145"/>
      <c r="D62" s="145"/>
      <c r="E62" s="145"/>
      <c r="F62" s="146"/>
      <c r="G62" s="146"/>
      <c r="H62" s="146"/>
      <c r="I62" s="146"/>
      <c r="J62" s="146"/>
      <c r="K62" s="146"/>
      <c r="L62" s="162"/>
      <c r="M62" s="162"/>
      <c r="N62" s="162"/>
    </row>
    <row r="63" spans="3:14" ht="20.25">
      <c r="C63" s="145"/>
      <c r="D63" s="145"/>
      <c r="E63" s="145"/>
      <c r="F63" s="146"/>
      <c r="G63" s="146"/>
      <c r="H63" s="146"/>
      <c r="I63" s="146"/>
      <c r="J63" s="146"/>
      <c r="K63" s="146"/>
      <c r="L63" s="162"/>
      <c r="M63" s="162"/>
      <c r="N63" s="162"/>
    </row>
    <row r="64" spans="3:14" ht="20.25">
      <c r="C64" s="145"/>
      <c r="D64" s="145"/>
      <c r="E64" s="145"/>
      <c r="F64" s="146"/>
      <c r="G64" s="146"/>
      <c r="H64" s="146"/>
      <c r="I64" s="146"/>
      <c r="J64" s="146"/>
      <c r="K64" s="146"/>
      <c r="L64" s="162"/>
      <c r="M64" s="162"/>
      <c r="N64" s="162"/>
    </row>
    <row r="65" spans="3:14" ht="20.25">
      <c r="C65" s="145"/>
      <c r="D65" s="145"/>
      <c r="E65" s="145"/>
      <c r="F65" s="146"/>
      <c r="G65" s="146"/>
      <c r="H65" s="146"/>
      <c r="I65" s="146"/>
      <c r="J65" s="146"/>
      <c r="K65" s="146"/>
      <c r="L65" s="162"/>
      <c r="M65" s="162"/>
      <c r="N65" s="162"/>
    </row>
    <row r="66" spans="3:14" ht="20.25">
      <c r="C66" s="145"/>
      <c r="D66" s="145"/>
      <c r="E66" s="145"/>
      <c r="F66" s="146"/>
      <c r="G66" s="146"/>
      <c r="H66" s="146"/>
      <c r="I66" s="146"/>
      <c r="J66" s="146"/>
      <c r="K66" s="146"/>
      <c r="L66" s="162"/>
      <c r="M66" s="162"/>
      <c r="N66" s="162"/>
    </row>
    <row r="67" spans="3:14" ht="20.25">
      <c r="C67" s="145"/>
      <c r="D67" s="145"/>
      <c r="E67" s="145"/>
      <c r="F67" s="146"/>
      <c r="G67" s="146"/>
      <c r="H67" s="146"/>
      <c r="I67" s="146"/>
      <c r="J67" s="146"/>
      <c r="K67" s="146"/>
      <c r="L67" s="162"/>
      <c r="M67" s="162"/>
      <c r="N67" s="162"/>
    </row>
    <row r="68" spans="3:14" ht="20.25">
      <c r="C68" s="145"/>
      <c r="D68" s="145"/>
      <c r="E68" s="145"/>
      <c r="F68" s="146"/>
      <c r="G68" s="146"/>
      <c r="H68" s="146"/>
      <c r="I68" s="146"/>
      <c r="J68" s="146"/>
      <c r="K68" s="146"/>
      <c r="L68" s="162"/>
      <c r="M68" s="162"/>
      <c r="N68" s="162"/>
    </row>
    <row r="69" spans="3:14" ht="20.25">
      <c r="C69" s="145"/>
      <c r="D69" s="145"/>
      <c r="E69" s="145"/>
      <c r="F69" s="146"/>
      <c r="G69" s="146"/>
      <c r="H69" s="146"/>
      <c r="I69" s="146"/>
      <c r="J69" s="146"/>
      <c r="K69" s="146"/>
      <c r="L69" s="162"/>
      <c r="M69" s="162"/>
      <c r="N69" s="162"/>
    </row>
    <row r="70" spans="3:14" ht="20.25">
      <c r="C70" s="145"/>
      <c r="D70" s="145"/>
      <c r="E70" s="145"/>
      <c r="F70" s="146"/>
      <c r="G70" s="146"/>
      <c r="H70" s="146"/>
      <c r="I70" s="146"/>
      <c r="J70" s="146"/>
      <c r="K70" s="146"/>
      <c r="L70" s="162"/>
      <c r="M70" s="162"/>
      <c r="N70" s="162"/>
    </row>
    <row r="71" spans="3:14" ht="20.25">
      <c r="C71" s="145"/>
      <c r="D71" s="145"/>
      <c r="E71" s="145"/>
      <c r="F71" s="146"/>
      <c r="G71" s="146"/>
      <c r="H71" s="146"/>
      <c r="I71" s="146"/>
      <c r="J71" s="146"/>
      <c r="K71" s="146"/>
      <c r="L71" s="162"/>
      <c r="M71" s="162"/>
      <c r="N71" s="162"/>
    </row>
    <row r="72" spans="3:14" ht="20.25">
      <c r="C72" s="145"/>
      <c r="D72" s="145"/>
      <c r="E72" s="145"/>
      <c r="F72" s="146"/>
      <c r="G72" s="146"/>
      <c r="H72" s="146"/>
      <c r="I72" s="146"/>
      <c r="J72" s="146"/>
      <c r="K72" s="146"/>
      <c r="L72" s="162"/>
      <c r="M72" s="162"/>
      <c r="N72" s="162"/>
    </row>
    <row r="73" spans="3:14" ht="20.25">
      <c r="C73" s="145"/>
      <c r="D73" s="145"/>
      <c r="E73" s="145"/>
      <c r="F73" s="146"/>
      <c r="G73" s="146"/>
      <c r="H73" s="146"/>
      <c r="I73" s="146"/>
      <c r="J73" s="146"/>
      <c r="K73" s="146"/>
      <c r="L73" s="162"/>
      <c r="M73" s="162"/>
      <c r="N73" s="162"/>
    </row>
    <row r="74" spans="3:14" ht="20.25">
      <c r="C74" s="145"/>
      <c r="D74" s="145"/>
      <c r="E74" s="145"/>
      <c r="F74" s="146"/>
      <c r="G74" s="146"/>
      <c r="H74" s="146"/>
      <c r="I74" s="146"/>
      <c r="J74" s="146"/>
      <c r="K74" s="146"/>
      <c r="L74" s="162"/>
      <c r="M74" s="162"/>
      <c r="N74" s="162"/>
    </row>
    <row r="75" spans="3:14" ht="20.25">
      <c r="C75" s="145"/>
      <c r="D75" s="145"/>
      <c r="E75" s="145"/>
      <c r="F75" s="146"/>
      <c r="G75" s="146"/>
      <c r="H75" s="146"/>
      <c r="I75" s="146"/>
      <c r="J75" s="146"/>
      <c r="K75" s="146"/>
      <c r="L75" s="162"/>
      <c r="M75" s="162"/>
      <c r="N75" s="162"/>
    </row>
    <row r="76" spans="3:14" ht="20.25">
      <c r="C76" s="145"/>
      <c r="D76" s="145"/>
      <c r="E76" s="145"/>
      <c r="F76" s="146"/>
      <c r="G76" s="146"/>
      <c r="H76" s="146"/>
      <c r="I76" s="146"/>
      <c r="J76" s="146"/>
      <c r="K76" s="146"/>
      <c r="L76" s="162"/>
      <c r="M76" s="162"/>
      <c r="N76" s="162"/>
    </row>
    <row r="77" spans="3:14" ht="20.25">
      <c r="C77" s="145"/>
      <c r="D77" s="145"/>
      <c r="E77" s="145"/>
      <c r="F77" s="146"/>
      <c r="G77" s="146"/>
      <c r="H77" s="146"/>
      <c r="I77" s="146"/>
      <c r="J77" s="146"/>
      <c r="K77" s="146"/>
      <c r="L77" s="162"/>
      <c r="M77" s="162"/>
      <c r="N77" s="162"/>
    </row>
    <row r="78" spans="3:14" ht="20.25">
      <c r="C78" s="145"/>
      <c r="D78" s="145"/>
      <c r="E78" s="145"/>
      <c r="F78" s="146"/>
      <c r="G78" s="146"/>
      <c r="H78" s="146"/>
      <c r="I78" s="146"/>
      <c r="J78" s="146"/>
      <c r="K78" s="146"/>
      <c r="L78" s="162"/>
      <c r="M78" s="162"/>
      <c r="N78" s="162"/>
    </row>
    <row r="79" spans="3:14" ht="20.25">
      <c r="C79" s="145"/>
      <c r="D79" s="145"/>
      <c r="E79" s="145"/>
      <c r="F79" s="146"/>
      <c r="G79" s="146"/>
      <c r="H79" s="146"/>
      <c r="I79" s="146"/>
      <c r="J79" s="146"/>
      <c r="K79" s="146"/>
      <c r="L79" s="162"/>
      <c r="M79" s="162"/>
      <c r="N79" s="162"/>
    </row>
    <row r="80" spans="3:14" ht="20.25">
      <c r="C80" s="145"/>
      <c r="D80" s="145"/>
      <c r="E80" s="145"/>
      <c r="F80" s="146"/>
      <c r="G80" s="146"/>
      <c r="H80" s="146"/>
      <c r="I80" s="146"/>
      <c r="J80" s="146"/>
      <c r="K80" s="146"/>
      <c r="L80" s="162"/>
      <c r="M80" s="162"/>
      <c r="N80" s="162"/>
    </row>
    <row r="81" spans="3:14" ht="20.25">
      <c r="C81" s="145"/>
      <c r="D81" s="145"/>
      <c r="E81" s="145"/>
      <c r="F81" s="146"/>
      <c r="G81" s="146"/>
      <c r="H81" s="146"/>
      <c r="I81" s="146"/>
      <c r="J81" s="146"/>
      <c r="K81" s="146"/>
      <c r="L81" s="162"/>
      <c r="M81" s="162"/>
      <c r="N81" s="162"/>
    </row>
    <row r="82" spans="3:14" ht="20.25">
      <c r="C82" s="145"/>
      <c r="D82" s="145"/>
      <c r="E82" s="145"/>
      <c r="F82" s="146"/>
      <c r="G82" s="146"/>
      <c r="H82" s="146"/>
      <c r="I82" s="146"/>
      <c r="J82" s="146"/>
      <c r="K82" s="146"/>
      <c r="L82" s="162"/>
      <c r="M82" s="162"/>
      <c r="N82" s="162"/>
    </row>
    <row r="83" spans="3:14" ht="20.25">
      <c r="C83" s="145"/>
      <c r="D83" s="145"/>
      <c r="E83" s="145"/>
      <c r="F83" s="146"/>
      <c r="G83" s="146"/>
      <c r="H83" s="146"/>
      <c r="I83" s="146"/>
      <c r="J83" s="146"/>
      <c r="K83" s="146"/>
      <c r="L83" s="162"/>
      <c r="M83" s="162"/>
      <c r="N83" s="162"/>
    </row>
    <row r="84" spans="3:14" ht="20.25">
      <c r="C84" s="145"/>
      <c r="D84" s="145"/>
      <c r="E84" s="145"/>
      <c r="F84" s="146"/>
      <c r="G84" s="146"/>
      <c r="H84" s="146"/>
      <c r="I84" s="146"/>
      <c r="J84" s="146"/>
      <c r="K84" s="146"/>
      <c r="L84" s="162"/>
      <c r="M84" s="162"/>
      <c r="N84" s="162"/>
    </row>
    <row r="85" spans="3:14" ht="20.25">
      <c r="C85" s="145"/>
      <c r="D85" s="145"/>
      <c r="E85" s="145"/>
      <c r="F85" s="146"/>
      <c r="G85" s="146"/>
      <c r="H85" s="146"/>
      <c r="I85" s="146"/>
      <c r="J85" s="146"/>
      <c r="K85" s="146"/>
      <c r="L85" s="162"/>
      <c r="M85" s="162"/>
      <c r="N85" s="162"/>
    </row>
    <row r="86" spans="3:14" ht="20.25">
      <c r="C86" s="145"/>
      <c r="D86" s="145"/>
      <c r="E86" s="145"/>
      <c r="F86" s="146"/>
      <c r="G86" s="146"/>
      <c r="H86" s="146"/>
      <c r="I86" s="146"/>
      <c r="J86" s="146"/>
      <c r="K86" s="146"/>
      <c r="L86" s="162"/>
      <c r="M86" s="162"/>
      <c r="N86" s="162"/>
    </row>
    <row r="87" spans="3:14" ht="20.25">
      <c r="C87" s="145"/>
      <c r="D87" s="145"/>
      <c r="E87" s="145"/>
      <c r="F87" s="146"/>
      <c r="G87" s="146"/>
      <c r="H87" s="146"/>
      <c r="I87" s="146"/>
      <c r="J87" s="146"/>
      <c r="K87" s="146"/>
      <c r="L87" s="162"/>
      <c r="M87" s="162"/>
      <c r="N87" s="162"/>
    </row>
    <row r="88" spans="3:14" ht="20.25">
      <c r="C88" s="145"/>
      <c r="D88" s="145"/>
      <c r="E88" s="145"/>
      <c r="F88" s="146"/>
      <c r="G88" s="146"/>
      <c r="H88" s="146"/>
      <c r="I88" s="146"/>
      <c r="J88" s="146"/>
      <c r="K88" s="146"/>
      <c r="L88" s="162"/>
      <c r="M88" s="162"/>
      <c r="N88" s="162"/>
    </row>
    <row r="89" spans="3:14" ht="20.25">
      <c r="C89" s="145"/>
      <c r="D89" s="145"/>
      <c r="E89" s="145"/>
      <c r="F89" s="146"/>
      <c r="G89" s="146"/>
      <c r="H89" s="146"/>
      <c r="I89" s="146"/>
      <c r="J89" s="146"/>
      <c r="K89" s="146"/>
      <c r="L89" s="162"/>
      <c r="M89" s="162"/>
      <c r="N89" s="162"/>
    </row>
    <row r="90" spans="3:14" ht="20.25">
      <c r="C90" s="145"/>
      <c r="D90" s="145"/>
      <c r="E90" s="145"/>
      <c r="F90" s="146"/>
      <c r="G90" s="146"/>
      <c r="H90" s="146"/>
      <c r="I90" s="146"/>
      <c r="J90" s="146"/>
      <c r="K90" s="146"/>
      <c r="L90" s="162"/>
      <c r="M90" s="162"/>
      <c r="N90" s="162"/>
    </row>
    <row r="91" spans="3:14" ht="20.25">
      <c r="C91" s="145"/>
      <c r="D91" s="145"/>
      <c r="E91" s="145"/>
      <c r="F91" s="146"/>
      <c r="G91" s="146"/>
      <c r="H91" s="146"/>
      <c r="I91" s="146"/>
      <c r="J91" s="146"/>
      <c r="K91" s="146"/>
      <c r="L91" s="162"/>
      <c r="M91" s="162"/>
      <c r="N91" s="162"/>
    </row>
    <row r="92" spans="3:14" ht="20.25">
      <c r="C92" s="145"/>
      <c r="D92" s="145"/>
      <c r="E92" s="145"/>
      <c r="F92" s="146"/>
      <c r="G92" s="146"/>
      <c r="H92" s="146"/>
      <c r="I92" s="146"/>
      <c r="J92" s="146"/>
      <c r="K92" s="146"/>
      <c r="L92" s="162"/>
      <c r="M92" s="162"/>
      <c r="N92" s="162"/>
    </row>
    <row r="93" spans="3:14" ht="20.25">
      <c r="C93" s="145"/>
      <c r="D93" s="145"/>
      <c r="E93" s="145"/>
      <c r="F93" s="146"/>
      <c r="G93" s="146"/>
      <c r="H93" s="146"/>
      <c r="I93" s="146"/>
      <c r="J93" s="146"/>
      <c r="K93" s="146"/>
      <c r="L93" s="162"/>
      <c r="M93" s="162"/>
      <c r="N93" s="162"/>
    </row>
    <row r="94" spans="3:14" ht="20.25">
      <c r="C94" s="145"/>
      <c r="D94" s="145"/>
      <c r="E94" s="145"/>
      <c r="F94" s="146"/>
      <c r="G94" s="146"/>
      <c r="H94" s="146"/>
      <c r="I94" s="146"/>
      <c r="J94" s="146"/>
      <c r="K94" s="146"/>
      <c r="L94" s="162"/>
      <c r="M94" s="162"/>
      <c r="N94" s="162"/>
    </row>
    <row r="95" spans="3:14" ht="20.25">
      <c r="C95" s="145"/>
      <c r="D95" s="145"/>
      <c r="E95" s="145"/>
      <c r="F95" s="146"/>
      <c r="G95" s="146"/>
      <c r="H95" s="146"/>
      <c r="I95" s="146"/>
      <c r="J95" s="146"/>
      <c r="K95" s="146"/>
      <c r="L95" s="162"/>
      <c r="M95" s="162"/>
      <c r="N95" s="162"/>
    </row>
    <row r="96" spans="3:14" ht="20.25">
      <c r="C96" s="145"/>
      <c r="D96" s="145"/>
      <c r="E96" s="145"/>
      <c r="F96" s="146"/>
      <c r="G96" s="146"/>
      <c r="H96" s="146"/>
      <c r="I96" s="146"/>
      <c r="J96" s="146"/>
      <c r="K96" s="146"/>
      <c r="L96" s="162"/>
      <c r="M96" s="162"/>
      <c r="N96" s="162"/>
    </row>
    <row r="97" spans="3:14" ht="20.25">
      <c r="C97" s="145"/>
      <c r="D97" s="145"/>
      <c r="E97" s="145"/>
      <c r="F97" s="146"/>
      <c r="G97" s="146"/>
      <c r="H97" s="146"/>
      <c r="I97" s="146"/>
      <c r="J97" s="146"/>
      <c r="K97" s="146"/>
      <c r="L97" s="162"/>
      <c r="M97" s="162"/>
      <c r="N97" s="162"/>
    </row>
    <row r="98" spans="3:14" ht="20.25">
      <c r="C98" s="145"/>
      <c r="D98" s="145"/>
      <c r="E98" s="145"/>
      <c r="F98" s="146"/>
      <c r="G98" s="146"/>
      <c r="H98" s="146"/>
      <c r="I98" s="146"/>
      <c r="J98" s="146"/>
      <c r="K98" s="146"/>
      <c r="L98" s="162"/>
      <c r="M98" s="162"/>
      <c r="N98" s="162"/>
    </row>
  </sheetData>
  <sheetProtection password="DE4A" sheet="1"/>
  <mergeCells count="19">
    <mergeCell ref="A5:N5"/>
    <mergeCell ref="E8:E10"/>
    <mergeCell ref="H9:H10"/>
    <mergeCell ref="J9:J10"/>
    <mergeCell ref="C1:N1"/>
    <mergeCell ref="C2:N2"/>
    <mergeCell ref="M9:M10"/>
    <mergeCell ref="F9:F10"/>
    <mergeCell ref="K8:N8"/>
    <mergeCell ref="A4:N4"/>
    <mergeCell ref="I9:I10"/>
    <mergeCell ref="A6:N6"/>
    <mergeCell ref="A8:B10"/>
    <mergeCell ref="L14:M14"/>
    <mergeCell ref="A11:B11"/>
    <mergeCell ref="B7:N7"/>
    <mergeCell ref="C8:C10"/>
    <mergeCell ref="D8:D10"/>
    <mergeCell ref="G9:G10"/>
  </mergeCells>
  <conditionalFormatting sqref="M11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6" operator="between" stopIfTrue="1">
      <formula>2</formula>
      <formula>2.9999</formula>
    </cfRule>
    <cfRule type="cellIs" priority="20" dxfId="7" operator="between" stopIfTrue="1">
      <formula>1</formula>
      <formula>1.9999</formula>
    </cfRule>
  </conditionalFormatting>
  <conditionalFormatting sqref="M12:M13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6" operator="between" stopIfTrue="1">
      <formula>2</formula>
      <formula>2.9999</formula>
    </cfRule>
    <cfRule type="cellIs" priority="5" dxfId="7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35" t="s">
        <v>54</v>
      </c>
      <c r="E1" s="335"/>
      <c r="F1" s="335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87" t="s">
        <v>64</v>
      </c>
      <c r="G5" s="388"/>
      <c r="H5" s="388"/>
      <c r="I5" s="388"/>
      <c r="J5" s="388"/>
      <c r="K5" s="38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37" t="s">
        <v>19</v>
      </c>
      <c r="C7" s="337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37">
        <v>1</v>
      </c>
      <c r="C8" s="337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37">
        <v>2</v>
      </c>
      <c r="C9" s="337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37">
        <v>3</v>
      </c>
      <c r="C10" s="337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37">
        <v>4</v>
      </c>
      <c r="C11" s="337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37">
        <v>5</v>
      </c>
      <c r="C12" s="337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36"/>
      <c r="C16" s="336"/>
      <c r="D16" s="336"/>
      <c r="E16" s="336"/>
      <c r="F16" s="336"/>
      <c r="G16" s="336"/>
      <c r="H16" s="336"/>
    </row>
    <row r="17" spans="2:8" ht="21.75">
      <c r="B17" s="336"/>
      <c r="C17" s="336"/>
      <c r="D17" s="336"/>
      <c r="E17" s="336"/>
      <c r="F17" s="336"/>
      <c r="G17" s="336"/>
      <c r="H17" s="336"/>
    </row>
    <row r="18" spans="2:8" ht="21.75">
      <c r="B18" s="336"/>
      <c r="C18" s="336"/>
      <c r="D18" s="336"/>
      <c r="E18" s="336"/>
      <c r="F18" s="336"/>
      <c r="G18" s="336"/>
      <c r="H18" s="336"/>
    </row>
    <row r="19" spans="2:8" ht="21.75">
      <c r="B19" s="336"/>
      <c r="C19" s="336"/>
      <c r="D19" s="336"/>
      <c r="E19" s="336"/>
      <c r="F19" s="336"/>
      <c r="G19" s="336"/>
      <c r="H19" s="336"/>
    </row>
    <row r="20" spans="2:8" ht="21.75">
      <c r="B20" s="336"/>
      <c r="C20" s="336"/>
      <c r="D20" s="336"/>
      <c r="E20" s="336"/>
      <c r="F20" s="336"/>
      <c r="G20" s="336"/>
      <c r="H20" s="336"/>
    </row>
    <row r="21" spans="2:8" ht="21.75">
      <c r="B21" s="336"/>
      <c r="C21" s="336"/>
      <c r="D21" s="336"/>
      <c r="E21" s="336"/>
      <c r="F21" s="336"/>
      <c r="G21" s="336"/>
      <c r="H21" s="336"/>
    </row>
    <row r="22" spans="2:13" ht="21.75">
      <c r="B22" s="334" t="s">
        <v>56</v>
      </c>
      <c r="C22" s="334"/>
      <c r="D22" s="334"/>
      <c r="E22" s="334"/>
      <c r="F22" s="334"/>
      <c r="G22" s="334"/>
      <c r="H22" s="334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42" t="s">
        <v>90</v>
      </c>
      <c r="C25" s="342"/>
      <c r="D25" s="342"/>
      <c r="E25" s="342"/>
      <c r="F25" s="342"/>
      <c r="G25" s="342"/>
      <c r="H25" s="342"/>
    </row>
    <row r="26" spans="2:8" ht="21.75">
      <c r="B26" s="342"/>
      <c r="C26" s="342"/>
      <c r="D26" s="342"/>
      <c r="E26" s="342"/>
      <c r="F26" s="342"/>
      <c r="G26" s="342"/>
      <c r="H26" s="342"/>
    </row>
    <row r="27" spans="2:8" ht="21.75">
      <c r="B27" s="342"/>
      <c r="C27" s="342"/>
      <c r="D27" s="342"/>
      <c r="E27" s="342"/>
      <c r="F27" s="342"/>
      <c r="G27" s="342"/>
      <c r="H27" s="342"/>
    </row>
    <row r="28" spans="2:8" ht="21.75">
      <c r="B28" s="342"/>
      <c r="C28" s="342"/>
      <c r="D28" s="342"/>
      <c r="E28" s="342"/>
      <c r="F28" s="342"/>
      <c r="G28" s="342"/>
      <c r="H28" s="342"/>
    </row>
    <row r="29" spans="2:8" ht="21.75">
      <c r="B29" s="342"/>
      <c r="C29" s="342"/>
      <c r="D29" s="342"/>
      <c r="E29" s="342"/>
      <c r="F29" s="342"/>
      <c r="G29" s="342"/>
      <c r="H29" s="342"/>
    </row>
    <row r="30" spans="2:8" ht="21.75">
      <c r="B30" s="342"/>
      <c r="C30" s="342"/>
      <c r="D30" s="342"/>
      <c r="E30" s="342"/>
      <c r="F30" s="342"/>
      <c r="G30" s="342"/>
      <c r="H30" s="342"/>
    </row>
    <row r="31" spans="2:8" ht="21.75">
      <c r="B31" s="334" t="s">
        <v>56</v>
      </c>
      <c r="C31" s="334"/>
      <c r="D31" s="334"/>
      <c r="E31" s="334"/>
      <c r="F31" s="334"/>
      <c r="G31" s="334"/>
      <c r="H31" s="334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0" t="s">
        <v>64</v>
      </c>
      <c r="G5" s="391"/>
      <c r="H5" s="391"/>
      <c r="I5" s="391"/>
      <c r="J5" s="391"/>
      <c r="K5" s="39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37" t="s">
        <v>19</v>
      </c>
      <c r="C7" s="337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37">
        <v>1</v>
      </c>
      <c r="C8" s="337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37">
        <v>2</v>
      </c>
      <c r="C9" s="337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37">
        <v>3</v>
      </c>
      <c r="C10" s="337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37">
        <v>4</v>
      </c>
      <c r="C11" s="337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37">
        <v>5</v>
      </c>
      <c r="C12" s="337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343" t="s">
        <v>62</v>
      </c>
      <c r="C16" s="343"/>
      <c r="D16" s="343"/>
    </row>
    <row r="17" spans="2:14" ht="24" customHeight="1">
      <c r="B17" s="336"/>
      <c r="C17" s="336"/>
      <c r="D17" s="336"/>
      <c r="E17" s="336"/>
      <c r="F17" s="336"/>
      <c r="G17" s="336"/>
      <c r="H17" s="336"/>
      <c r="I17" s="336"/>
      <c r="J17" s="76"/>
      <c r="K17" s="76"/>
      <c r="L17" s="76"/>
      <c r="M17" s="76"/>
      <c r="N17" s="69"/>
    </row>
    <row r="18" spans="2:14" ht="24" customHeight="1">
      <c r="B18" s="336"/>
      <c r="C18" s="336"/>
      <c r="D18" s="336"/>
      <c r="E18" s="336"/>
      <c r="F18" s="336"/>
      <c r="G18" s="336"/>
      <c r="H18" s="336"/>
      <c r="I18" s="336"/>
      <c r="J18" s="76"/>
      <c r="K18" s="76"/>
      <c r="L18" s="76"/>
      <c r="M18" s="76"/>
      <c r="N18" s="69"/>
    </row>
    <row r="19" spans="2:14" ht="24" customHeight="1">
      <c r="B19" s="336"/>
      <c r="C19" s="336"/>
      <c r="D19" s="336"/>
      <c r="E19" s="336"/>
      <c r="F19" s="336"/>
      <c r="G19" s="336"/>
      <c r="H19" s="336"/>
      <c r="I19" s="336"/>
      <c r="J19" s="76"/>
      <c r="K19" s="76"/>
      <c r="L19" s="76"/>
      <c r="M19" s="76"/>
      <c r="N19" s="69"/>
    </row>
    <row r="20" spans="2:14" ht="24" customHeight="1">
      <c r="B20" s="336"/>
      <c r="C20" s="336"/>
      <c r="D20" s="336"/>
      <c r="E20" s="336"/>
      <c r="F20" s="336"/>
      <c r="G20" s="336"/>
      <c r="H20" s="336"/>
      <c r="I20" s="336"/>
      <c r="J20" s="76"/>
      <c r="K20" s="76"/>
      <c r="L20" s="76"/>
      <c r="M20" s="76"/>
      <c r="N20" s="69"/>
    </row>
    <row r="21" spans="2:14" ht="24" customHeight="1">
      <c r="B21" s="336"/>
      <c r="C21" s="336"/>
      <c r="D21" s="336"/>
      <c r="E21" s="336"/>
      <c r="F21" s="336"/>
      <c r="G21" s="336"/>
      <c r="H21" s="336"/>
      <c r="I21" s="336"/>
      <c r="J21" s="76"/>
      <c r="K21" s="76"/>
      <c r="L21" s="76"/>
      <c r="M21" s="76"/>
      <c r="N21" s="69"/>
    </row>
    <row r="22" spans="2:14" ht="24" customHeight="1">
      <c r="B22" s="336"/>
      <c r="C22" s="336"/>
      <c r="D22" s="336"/>
      <c r="E22" s="336"/>
      <c r="F22" s="336"/>
      <c r="G22" s="336"/>
      <c r="H22" s="336"/>
      <c r="I22" s="336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43" t="s">
        <v>66</v>
      </c>
      <c r="C25" s="343"/>
      <c r="D25" s="34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89"/>
      <c r="C26" s="389"/>
      <c r="D26" s="389"/>
      <c r="E26" s="389"/>
      <c r="F26" s="389"/>
      <c r="G26" s="389"/>
      <c r="H26" s="389"/>
      <c r="I26" s="389"/>
      <c r="J26" s="75"/>
      <c r="K26" s="75"/>
      <c r="L26" s="75"/>
      <c r="M26" s="75"/>
      <c r="N26" s="75"/>
      <c r="O26" s="75"/>
    </row>
    <row r="27" spans="2:15" s="9" customFormat="1" ht="24" customHeight="1">
      <c r="B27" s="389"/>
      <c r="C27" s="389"/>
      <c r="D27" s="389"/>
      <c r="E27" s="389"/>
      <c r="F27" s="389"/>
      <c r="G27" s="389"/>
      <c r="H27" s="389"/>
      <c r="I27" s="389"/>
      <c r="J27" s="75"/>
      <c r="K27" s="75"/>
      <c r="L27" s="75"/>
      <c r="M27" s="75"/>
      <c r="N27" s="75"/>
      <c r="O27" s="75"/>
    </row>
    <row r="28" spans="2:15" s="9" customFormat="1" ht="24" customHeight="1">
      <c r="B28" s="389"/>
      <c r="C28" s="389"/>
      <c r="D28" s="389"/>
      <c r="E28" s="389"/>
      <c r="F28" s="389"/>
      <c r="G28" s="389"/>
      <c r="H28" s="389"/>
      <c r="I28" s="389"/>
      <c r="J28" s="75"/>
      <c r="K28" s="75"/>
      <c r="L28" s="75"/>
      <c r="M28" s="75"/>
      <c r="N28" s="75"/>
      <c r="O28" s="75"/>
    </row>
    <row r="29" spans="2:15" s="9" customFormat="1" ht="24" customHeight="1">
      <c r="B29" s="389"/>
      <c r="C29" s="389"/>
      <c r="D29" s="389"/>
      <c r="E29" s="389"/>
      <c r="F29" s="389"/>
      <c r="G29" s="389"/>
      <c r="H29" s="389"/>
      <c r="I29" s="389"/>
      <c r="J29" s="75"/>
      <c r="K29" s="75"/>
      <c r="L29" s="75"/>
      <c r="M29" s="75"/>
      <c r="N29" s="75"/>
      <c r="O29" s="75"/>
    </row>
    <row r="30" spans="2:15" s="9" customFormat="1" ht="24" customHeight="1">
      <c r="B30" s="389"/>
      <c r="C30" s="389"/>
      <c r="D30" s="389"/>
      <c r="E30" s="389"/>
      <c r="F30" s="389"/>
      <c r="G30" s="389"/>
      <c r="H30" s="389"/>
      <c r="I30" s="389"/>
      <c r="J30" s="75"/>
      <c r="K30" s="75"/>
      <c r="L30" s="75"/>
      <c r="M30" s="75"/>
      <c r="N30" s="75"/>
      <c r="O30" s="75"/>
    </row>
    <row r="31" spans="2:15" s="9" customFormat="1" ht="24" customHeight="1">
      <c r="B31" s="389"/>
      <c r="C31" s="389"/>
      <c r="D31" s="389"/>
      <c r="E31" s="389"/>
      <c r="F31" s="389"/>
      <c r="G31" s="389"/>
      <c r="H31" s="389"/>
      <c r="I31" s="389"/>
      <c r="J31" s="75"/>
      <c r="K31" s="75"/>
      <c r="L31" s="75"/>
      <c r="M31" s="75"/>
      <c r="N31" s="75"/>
      <c r="O31" s="75"/>
    </row>
    <row r="32" spans="2:15" s="9" customFormat="1" ht="24" customHeight="1">
      <c r="B32" s="392" t="s">
        <v>56</v>
      </c>
      <c r="C32" s="392"/>
      <c r="D32" s="392"/>
      <c r="E32" s="392"/>
      <c r="F32" s="392"/>
      <c r="G32" s="392"/>
      <c r="H32" s="392"/>
      <c r="I32" s="392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35" t="s">
        <v>57</v>
      </c>
      <c r="E1" s="335"/>
      <c r="F1" s="335"/>
      <c r="G1" s="335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37" t="s">
        <v>19</v>
      </c>
      <c r="C7" s="337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37">
        <v>1</v>
      </c>
      <c r="C8" s="337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37">
        <v>2</v>
      </c>
      <c r="C9" s="337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37">
        <v>3</v>
      </c>
      <c r="C10" s="337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37">
        <v>4</v>
      </c>
      <c r="C11" s="337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37">
        <v>5</v>
      </c>
      <c r="C12" s="337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336"/>
      <c r="C15" s="336"/>
      <c r="D15" s="336"/>
      <c r="E15" s="336"/>
      <c r="F15" s="336"/>
      <c r="G15" s="336"/>
      <c r="H15" s="336"/>
    </row>
    <row r="16" spans="2:8" ht="21.75">
      <c r="B16" s="336"/>
      <c r="C16" s="336"/>
      <c r="D16" s="336"/>
      <c r="E16" s="336"/>
      <c r="F16" s="336"/>
      <c r="G16" s="336"/>
      <c r="H16" s="336"/>
    </row>
    <row r="17" spans="2:8" ht="21.75">
      <c r="B17" s="336"/>
      <c r="C17" s="336"/>
      <c r="D17" s="336"/>
      <c r="E17" s="336"/>
      <c r="F17" s="336"/>
      <c r="G17" s="336"/>
      <c r="H17" s="336"/>
    </row>
    <row r="18" spans="2:8" ht="21.75">
      <c r="B18" s="336"/>
      <c r="C18" s="336"/>
      <c r="D18" s="336"/>
      <c r="E18" s="336"/>
      <c r="F18" s="336"/>
      <c r="G18" s="336"/>
      <c r="H18" s="336"/>
    </row>
    <row r="19" spans="2:8" ht="21.75">
      <c r="B19" s="336"/>
      <c r="C19" s="336"/>
      <c r="D19" s="336"/>
      <c r="E19" s="336"/>
      <c r="F19" s="336"/>
      <c r="G19" s="336"/>
      <c r="H19" s="336"/>
    </row>
    <row r="20" spans="2:8" ht="21.75">
      <c r="B20" s="336"/>
      <c r="C20" s="336"/>
      <c r="D20" s="336"/>
      <c r="E20" s="336"/>
      <c r="F20" s="336"/>
      <c r="G20" s="336"/>
      <c r="H20" s="336"/>
    </row>
    <row r="21" spans="2:11" ht="21.75">
      <c r="B21" s="334" t="s">
        <v>56</v>
      </c>
      <c r="C21" s="334"/>
      <c r="D21" s="334"/>
      <c r="E21" s="334"/>
      <c r="F21" s="334"/>
      <c r="G21" s="334"/>
      <c r="H21" s="334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336"/>
      <c r="C24" s="336"/>
      <c r="D24" s="336"/>
      <c r="E24" s="336"/>
      <c r="F24" s="336"/>
      <c r="G24" s="336"/>
      <c r="H24" s="336"/>
    </row>
    <row r="25" spans="2:8" ht="21.75">
      <c r="B25" s="336"/>
      <c r="C25" s="336"/>
      <c r="D25" s="336"/>
      <c r="E25" s="336"/>
      <c r="F25" s="336"/>
      <c r="G25" s="336"/>
      <c r="H25" s="336"/>
    </row>
    <row r="26" spans="2:8" ht="21.75">
      <c r="B26" s="336"/>
      <c r="C26" s="336"/>
      <c r="D26" s="336"/>
      <c r="E26" s="336"/>
      <c r="F26" s="336"/>
      <c r="G26" s="336"/>
      <c r="H26" s="336"/>
    </row>
    <row r="27" spans="2:8" ht="21.75">
      <c r="B27" s="336"/>
      <c r="C27" s="336"/>
      <c r="D27" s="336"/>
      <c r="E27" s="336"/>
      <c r="F27" s="336"/>
      <c r="G27" s="336"/>
      <c r="H27" s="336"/>
    </row>
    <row r="28" spans="2:8" ht="21.75">
      <c r="B28" s="336"/>
      <c r="C28" s="336"/>
      <c r="D28" s="336"/>
      <c r="E28" s="336"/>
      <c r="F28" s="336"/>
      <c r="G28" s="336"/>
      <c r="H28" s="336"/>
    </row>
    <row r="29" spans="2:8" ht="21.75">
      <c r="B29" s="336"/>
      <c r="C29" s="336"/>
      <c r="D29" s="336"/>
      <c r="E29" s="336"/>
      <c r="F29" s="336"/>
      <c r="G29" s="336"/>
      <c r="H29" s="336"/>
    </row>
    <row r="30" spans="2:8" ht="21.75">
      <c r="B30" s="336"/>
      <c r="C30" s="336"/>
      <c r="D30" s="336"/>
      <c r="E30" s="336"/>
      <c r="F30" s="336"/>
      <c r="G30" s="336"/>
      <c r="H30" s="336"/>
    </row>
    <row r="31" spans="2:11" ht="21.75">
      <c r="B31" s="334" t="s">
        <v>56</v>
      </c>
      <c r="C31" s="334"/>
      <c r="D31" s="334"/>
      <c r="E31" s="334"/>
      <c r="F31" s="334"/>
      <c r="G31" s="334"/>
      <c r="H31" s="64"/>
      <c r="I31" s="64"/>
      <c r="J31" s="64"/>
      <c r="K31" s="64"/>
    </row>
  </sheetData>
  <sheetProtection/>
  <mergeCells count="11"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46" t="s">
        <v>86</v>
      </c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95"/>
    </row>
    <row r="2" spans="1:4" s="83" customFormat="1" ht="22.5" customHeight="1">
      <c r="A2" s="348" t="s">
        <v>1</v>
      </c>
      <c r="B2" s="349"/>
      <c r="C2" s="87" t="s">
        <v>0</v>
      </c>
      <c r="D2" s="88">
        <v>2</v>
      </c>
    </row>
    <row r="3" spans="1:5" s="83" customFormat="1" ht="22.5" customHeight="1">
      <c r="A3" s="348" t="s">
        <v>2</v>
      </c>
      <c r="B3" s="34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48" t="s">
        <v>3</v>
      </c>
      <c r="B4" s="34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48" t="s">
        <v>4</v>
      </c>
      <c r="B5" s="34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50" t="s">
        <v>6</v>
      </c>
      <c r="E7" s="350"/>
      <c r="F7" s="350"/>
      <c r="G7" s="350"/>
      <c r="H7" s="35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40" t="s">
        <v>80</v>
      </c>
      <c r="E11" s="341"/>
      <c r="F11" s="341"/>
      <c r="G11" s="341"/>
      <c r="H11" s="341"/>
      <c r="I11" s="341"/>
      <c r="J11" s="23"/>
      <c r="K11" s="20" t="s">
        <v>8</v>
      </c>
      <c r="N11" s="86"/>
    </row>
    <row r="12" spans="4:11" s="78" customFormat="1" ht="54" customHeight="1">
      <c r="D12" s="340" t="s">
        <v>85</v>
      </c>
      <c r="E12" s="340"/>
      <c r="F12" s="340"/>
      <c r="G12" s="340"/>
      <c r="H12" s="340"/>
      <c r="I12" s="340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44" t="s">
        <v>87</v>
      </c>
      <c r="E14" s="344"/>
      <c r="F14" s="344"/>
      <c r="G14" s="344"/>
      <c r="H14" s="344"/>
      <c r="I14" s="345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43" t="s">
        <v>62</v>
      </c>
      <c r="C16" s="343"/>
      <c r="D16" s="343"/>
    </row>
    <row r="17" spans="2:14" s="41" customFormat="1" ht="24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</row>
    <row r="18" spans="2:14" s="41" customFormat="1" ht="24" customHeight="1"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</row>
    <row r="19" spans="2:14" s="41" customFormat="1" ht="24" customHeight="1"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</row>
    <row r="20" spans="2:14" s="41" customFormat="1" ht="24" customHeight="1"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</row>
    <row r="21" spans="2:14" s="41" customFormat="1" ht="24" customHeight="1"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</row>
    <row r="22" spans="2:14" s="41" customFormat="1" ht="24" customHeight="1"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</row>
    <row r="23" spans="2:14" s="41" customFormat="1" ht="24" customHeight="1"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</row>
    <row r="24" spans="2:14" s="41" customFormat="1" ht="24" customHeight="1">
      <c r="B24" s="334" t="s">
        <v>56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38" t="s">
        <v>65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</row>
    <row r="27" spans="2:14" s="8" customFormat="1" ht="24" customHeight="1"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</row>
    <row r="28" spans="2:14" s="8" customFormat="1" ht="24" customHeight="1"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</row>
    <row r="29" spans="2:14" ht="24" customHeight="1"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</row>
    <row r="30" spans="2:14" ht="24" customHeight="1"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</row>
    <row r="31" spans="2:14" ht="24" customHeight="1"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</row>
    <row r="32" spans="2:14" ht="24" customHeight="1"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</row>
    <row r="33" spans="2:14" ht="24" customHeight="1">
      <c r="B33" s="334" t="s">
        <v>56</v>
      </c>
      <c r="C33" s="334"/>
      <c r="D33" s="334"/>
      <c r="E33" s="334"/>
      <c r="F33" s="334"/>
      <c r="G33" s="334"/>
      <c r="H33" s="334"/>
      <c r="I33" s="334"/>
      <c r="J33" s="334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55" t="s">
        <v>51</v>
      </c>
      <c r="E1" s="355"/>
      <c r="F1" s="355"/>
      <c r="G1" s="355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37" t="s">
        <v>19</v>
      </c>
      <c r="C7" s="337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37">
        <v>1</v>
      </c>
      <c r="C8" s="337"/>
      <c r="D8" s="60" t="s">
        <v>37</v>
      </c>
      <c r="E8" s="55"/>
      <c r="F8" s="356" t="s">
        <v>59</v>
      </c>
      <c r="G8" s="357"/>
      <c r="H8" s="357"/>
      <c r="I8" s="357"/>
      <c r="J8" s="11"/>
      <c r="K8" s="11"/>
      <c r="L8" s="11"/>
      <c r="M8" s="11"/>
      <c r="N8" s="11"/>
      <c r="O8" s="11"/>
    </row>
    <row r="9" spans="2:15" s="10" customFormat="1" ht="236.25" customHeight="1">
      <c r="B9" s="337">
        <v>2</v>
      </c>
      <c r="C9" s="337"/>
      <c r="D9" s="57" t="s">
        <v>76</v>
      </c>
      <c r="E9" s="55"/>
      <c r="F9" s="356" t="s">
        <v>59</v>
      </c>
      <c r="G9" s="357"/>
      <c r="H9" s="357"/>
      <c r="I9" s="357"/>
      <c r="J9" s="11"/>
      <c r="K9" s="11"/>
      <c r="L9" s="11"/>
      <c r="M9" s="11"/>
      <c r="N9" s="11"/>
      <c r="O9" s="11"/>
    </row>
    <row r="10" spans="2:15" s="10" customFormat="1" ht="143.25" customHeight="1">
      <c r="B10" s="337">
        <v>3</v>
      </c>
      <c r="C10" s="337"/>
      <c r="D10" s="57" t="s">
        <v>77</v>
      </c>
      <c r="E10" s="55"/>
      <c r="F10" s="356" t="s">
        <v>60</v>
      </c>
      <c r="G10" s="358"/>
      <c r="H10" s="358"/>
      <c r="I10" s="358"/>
      <c r="J10" s="11"/>
      <c r="K10" s="11"/>
      <c r="L10" s="11"/>
      <c r="M10" s="11"/>
      <c r="N10" s="11"/>
      <c r="O10" s="11"/>
    </row>
    <row r="11" spans="2:15" s="10" customFormat="1" ht="69.75">
      <c r="B11" s="337">
        <v>4</v>
      </c>
      <c r="C11" s="337"/>
      <c r="D11" s="58" t="s">
        <v>78</v>
      </c>
      <c r="E11" s="55"/>
      <c r="F11" s="356" t="s">
        <v>60</v>
      </c>
      <c r="G11" s="358"/>
      <c r="H11" s="358"/>
      <c r="I11" s="358"/>
      <c r="J11" s="11"/>
      <c r="K11" s="11"/>
      <c r="L11" s="11"/>
      <c r="M11" s="11"/>
      <c r="N11" s="11"/>
      <c r="O11" s="11"/>
    </row>
    <row r="12" spans="2:15" s="10" customFormat="1" ht="116.25">
      <c r="B12" s="337">
        <v>5</v>
      </c>
      <c r="C12" s="337"/>
      <c r="D12" s="57" t="s">
        <v>79</v>
      </c>
      <c r="E12" s="55"/>
      <c r="F12" s="356" t="s">
        <v>60</v>
      </c>
      <c r="G12" s="358"/>
      <c r="H12" s="358"/>
      <c r="I12" s="358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52" t="s">
        <v>61</v>
      </c>
      <c r="C14" s="352"/>
      <c r="D14" s="352"/>
      <c r="E14" s="352"/>
      <c r="F14" s="352"/>
      <c r="G14" s="352"/>
      <c r="H14" s="352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354"/>
      <c r="C16" s="354"/>
      <c r="D16" s="354"/>
      <c r="E16" s="354"/>
      <c r="F16" s="354"/>
      <c r="G16" s="354"/>
      <c r="H16" s="354"/>
    </row>
    <row r="17" spans="2:8" ht="24" customHeight="1">
      <c r="B17" s="354"/>
      <c r="C17" s="354"/>
      <c r="D17" s="354"/>
      <c r="E17" s="354"/>
      <c r="F17" s="354"/>
      <c r="G17" s="354"/>
      <c r="H17" s="354"/>
    </row>
    <row r="18" spans="2:8" ht="24" customHeight="1">
      <c r="B18" s="354"/>
      <c r="C18" s="354"/>
      <c r="D18" s="354"/>
      <c r="E18" s="354"/>
      <c r="F18" s="354"/>
      <c r="G18" s="354"/>
      <c r="H18" s="354"/>
    </row>
    <row r="19" spans="2:8" ht="24" customHeight="1">
      <c r="B19" s="354"/>
      <c r="C19" s="354"/>
      <c r="D19" s="354"/>
      <c r="E19" s="354"/>
      <c r="F19" s="354"/>
      <c r="G19" s="354"/>
      <c r="H19" s="354"/>
    </row>
    <row r="20" spans="2:8" ht="24" customHeight="1">
      <c r="B20" s="354"/>
      <c r="C20" s="354"/>
      <c r="D20" s="354"/>
      <c r="E20" s="354"/>
      <c r="F20" s="354"/>
      <c r="G20" s="354"/>
      <c r="H20" s="354"/>
    </row>
    <row r="21" spans="2:8" ht="24" customHeight="1">
      <c r="B21" s="354"/>
      <c r="C21" s="354"/>
      <c r="D21" s="354"/>
      <c r="E21" s="354"/>
      <c r="F21" s="354"/>
      <c r="G21" s="354"/>
      <c r="H21" s="354"/>
    </row>
    <row r="22" spans="2:8" ht="24" customHeight="1">
      <c r="B22" s="354"/>
      <c r="C22" s="354"/>
      <c r="D22" s="354"/>
      <c r="E22" s="354"/>
      <c r="F22" s="354"/>
      <c r="G22" s="354"/>
      <c r="H22" s="354"/>
    </row>
    <row r="23" spans="2:8" ht="24" customHeight="1">
      <c r="B23" s="354"/>
      <c r="C23" s="354"/>
      <c r="D23" s="354"/>
      <c r="E23" s="354"/>
      <c r="F23" s="354"/>
      <c r="G23" s="354"/>
      <c r="H23" s="354"/>
    </row>
    <row r="24" spans="2:8" ht="24" customHeight="1">
      <c r="B24" s="354"/>
      <c r="C24" s="354"/>
      <c r="D24" s="354"/>
      <c r="E24" s="354"/>
      <c r="F24" s="354"/>
      <c r="G24" s="354"/>
      <c r="H24" s="354"/>
    </row>
    <row r="25" spans="2:8" ht="24" customHeight="1">
      <c r="B25" s="354"/>
      <c r="C25" s="354"/>
      <c r="D25" s="354"/>
      <c r="E25" s="354"/>
      <c r="F25" s="354"/>
      <c r="G25" s="354"/>
      <c r="H25" s="354"/>
    </row>
    <row r="26" spans="2:9" ht="24" customHeight="1">
      <c r="B26" s="334" t="s">
        <v>56</v>
      </c>
      <c r="C26" s="334"/>
      <c r="D26" s="334"/>
      <c r="E26" s="334"/>
      <c r="F26" s="334"/>
      <c r="G26" s="334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53"/>
      <c r="C29" s="353"/>
      <c r="D29" s="353"/>
      <c r="E29" s="353"/>
      <c r="F29" s="353"/>
      <c r="G29" s="353"/>
      <c r="H29" s="353"/>
    </row>
    <row r="30" spans="2:8" ht="24" customHeight="1">
      <c r="B30" s="353"/>
      <c r="C30" s="353"/>
      <c r="D30" s="353"/>
      <c r="E30" s="353"/>
      <c r="F30" s="353"/>
      <c r="G30" s="353"/>
      <c r="H30" s="353"/>
    </row>
    <row r="31" spans="2:8" ht="24" customHeight="1">
      <c r="B31" s="353"/>
      <c r="C31" s="353"/>
      <c r="D31" s="353"/>
      <c r="E31" s="353"/>
      <c r="F31" s="353"/>
      <c r="G31" s="353"/>
      <c r="H31" s="353"/>
    </row>
    <row r="32" spans="2:8" ht="24" customHeight="1">
      <c r="B32" s="353"/>
      <c r="C32" s="353"/>
      <c r="D32" s="353"/>
      <c r="E32" s="353"/>
      <c r="F32" s="353"/>
      <c r="G32" s="353"/>
      <c r="H32" s="353"/>
    </row>
    <row r="33" spans="2:8" ht="24" customHeight="1">
      <c r="B33" s="353"/>
      <c r="C33" s="353"/>
      <c r="D33" s="353"/>
      <c r="E33" s="353"/>
      <c r="F33" s="353"/>
      <c r="G33" s="353"/>
      <c r="H33" s="353"/>
    </row>
    <row r="34" spans="2:8" ht="24" customHeight="1">
      <c r="B34" s="353"/>
      <c r="C34" s="353"/>
      <c r="D34" s="353"/>
      <c r="E34" s="353"/>
      <c r="F34" s="353"/>
      <c r="G34" s="353"/>
      <c r="H34" s="353"/>
    </row>
    <row r="35" spans="2:7" ht="21.75">
      <c r="B35" s="334" t="s">
        <v>56</v>
      </c>
      <c r="C35" s="334"/>
      <c r="D35" s="334"/>
      <c r="E35" s="334"/>
      <c r="F35" s="334"/>
      <c r="G35" s="334"/>
    </row>
    <row r="37" spans="2:15" s="10" customFormat="1" ht="24" customHeight="1">
      <c r="B37" s="352" t="s">
        <v>63</v>
      </c>
      <c r="C37" s="352"/>
      <c r="D37" s="352"/>
      <c r="E37" s="352"/>
      <c r="F37" s="352"/>
      <c r="G37" s="352"/>
      <c r="H37" s="352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342"/>
      <c r="C39" s="342"/>
      <c r="D39" s="342"/>
      <c r="E39" s="342"/>
      <c r="F39" s="342"/>
      <c r="G39" s="342"/>
      <c r="H39" s="342"/>
    </row>
    <row r="40" spans="2:8" ht="24" customHeight="1">
      <c r="B40" s="342"/>
      <c r="C40" s="342"/>
      <c r="D40" s="342"/>
      <c r="E40" s="342"/>
      <c r="F40" s="342"/>
      <c r="G40" s="342"/>
      <c r="H40" s="342"/>
    </row>
    <row r="41" spans="2:8" ht="24" customHeight="1">
      <c r="B41" s="342"/>
      <c r="C41" s="342"/>
      <c r="D41" s="342"/>
      <c r="E41" s="342"/>
      <c r="F41" s="342"/>
      <c r="G41" s="342"/>
      <c r="H41" s="342"/>
    </row>
    <row r="42" spans="2:8" ht="24" customHeight="1">
      <c r="B42" s="342"/>
      <c r="C42" s="342"/>
      <c r="D42" s="342"/>
      <c r="E42" s="342"/>
      <c r="F42" s="342"/>
      <c r="G42" s="342"/>
      <c r="H42" s="342"/>
    </row>
    <row r="43" spans="2:8" ht="24" customHeight="1">
      <c r="B43" s="342"/>
      <c r="C43" s="342"/>
      <c r="D43" s="342"/>
      <c r="E43" s="342"/>
      <c r="F43" s="342"/>
      <c r="G43" s="342"/>
      <c r="H43" s="342"/>
    </row>
    <row r="44" spans="2:8" ht="24" customHeight="1">
      <c r="B44" s="342"/>
      <c r="C44" s="342"/>
      <c r="D44" s="342"/>
      <c r="E44" s="342"/>
      <c r="F44" s="342"/>
      <c r="G44" s="342"/>
      <c r="H44" s="342"/>
    </row>
    <row r="45" spans="2:8" ht="24" customHeight="1">
      <c r="B45" s="342"/>
      <c r="C45" s="342"/>
      <c r="D45" s="342"/>
      <c r="E45" s="342"/>
      <c r="F45" s="342"/>
      <c r="G45" s="342"/>
      <c r="H45" s="342"/>
    </row>
    <row r="46" spans="2:8" ht="24" customHeight="1">
      <c r="B46" s="342"/>
      <c r="C46" s="342"/>
      <c r="D46" s="342"/>
      <c r="E46" s="342"/>
      <c r="F46" s="342"/>
      <c r="G46" s="342"/>
      <c r="H46" s="342"/>
    </row>
    <row r="47" spans="2:8" ht="24" customHeight="1">
      <c r="B47" s="342"/>
      <c r="C47" s="342"/>
      <c r="D47" s="342"/>
      <c r="E47" s="342"/>
      <c r="F47" s="342"/>
      <c r="G47" s="342"/>
      <c r="H47" s="342"/>
    </row>
    <row r="48" spans="2:8" ht="24" customHeight="1">
      <c r="B48" s="342"/>
      <c r="C48" s="342"/>
      <c r="D48" s="342"/>
      <c r="E48" s="342"/>
      <c r="F48" s="342"/>
      <c r="G48" s="342"/>
      <c r="H48" s="342"/>
    </row>
    <row r="49" spans="2:8" ht="24" customHeight="1">
      <c r="B49" s="342"/>
      <c r="C49" s="342"/>
      <c r="D49" s="342"/>
      <c r="E49" s="342"/>
      <c r="F49" s="342"/>
      <c r="G49" s="342"/>
      <c r="H49" s="342"/>
    </row>
    <row r="50" spans="2:8" ht="24" customHeight="1">
      <c r="B50" s="342"/>
      <c r="C50" s="342"/>
      <c r="D50" s="342"/>
      <c r="E50" s="342"/>
      <c r="F50" s="342"/>
      <c r="G50" s="342"/>
      <c r="H50" s="342"/>
    </row>
    <row r="51" spans="2:8" ht="24" customHeight="1">
      <c r="B51" s="342"/>
      <c r="C51" s="342"/>
      <c r="D51" s="342"/>
      <c r="E51" s="342"/>
      <c r="F51" s="342"/>
      <c r="G51" s="342"/>
      <c r="H51" s="342"/>
    </row>
    <row r="52" spans="2:13" ht="24" customHeight="1">
      <c r="B52" s="334" t="s">
        <v>56</v>
      </c>
      <c r="C52" s="334"/>
      <c r="D52" s="334"/>
      <c r="E52" s="334"/>
      <c r="F52" s="334"/>
      <c r="G52" s="334"/>
      <c r="H52" s="334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42"/>
      <c r="C55" s="342"/>
      <c r="D55" s="342"/>
      <c r="E55" s="342"/>
      <c r="F55" s="342"/>
      <c r="G55" s="342"/>
      <c r="H55" s="342"/>
    </row>
    <row r="56" spans="2:8" ht="24" customHeight="1">
      <c r="B56" s="342"/>
      <c r="C56" s="342"/>
      <c r="D56" s="342"/>
      <c r="E56" s="342"/>
      <c r="F56" s="342"/>
      <c r="G56" s="342"/>
      <c r="H56" s="342"/>
    </row>
    <row r="57" spans="2:8" ht="24" customHeight="1">
      <c r="B57" s="342"/>
      <c r="C57" s="342"/>
      <c r="D57" s="342"/>
      <c r="E57" s="342"/>
      <c r="F57" s="342"/>
      <c r="G57" s="342"/>
      <c r="H57" s="342"/>
    </row>
    <row r="58" spans="2:8" ht="24" customHeight="1">
      <c r="B58" s="342"/>
      <c r="C58" s="342"/>
      <c r="D58" s="342"/>
      <c r="E58" s="342"/>
      <c r="F58" s="342"/>
      <c r="G58" s="342"/>
      <c r="H58" s="342"/>
    </row>
    <row r="59" spans="2:8" ht="24" customHeight="1">
      <c r="B59" s="342"/>
      <c r="C59" s="342"/>
      <c r="D59" s="342"/>
      <c r="E59" s="342"/>
      <c r="F59" s="342"/>
      <c r="G59" s="342"/>
      <c r="H59" s="342"/>
    </row>
    <row r="60" spans="2:8" ht="24" customHeight="1">
      <c r="B60" s="342"/>
      <c r="C60" s="342"/>
      <c r="D60" s="342"/>
      <c r="E60" s="342"/>
      <c r="F60" s="342"/>
      <c r="G60" s="342"/>
      <c r="H60" s="342"/>
    </row>
    <row r="61" spans="2:7" ht="21.75">
      <c r="B61" s="334" t="s">
        <v>56</v>
      </c>
      <c r="C61" s="334"/>
      <c r="D61" s="334"/>
      <c r="E61" s="334"/>
      <c r="F61" s="334"/>
      <c r="G61" s="334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51" t="s">
        <v>48</v>
      </c>
      <c r="E63" s="351"/>
      <c r="F63" s="351"/>
      <c r="G63" s="351"/>
      <c r="H63" s="351"/>
      <c r="I63" s="351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4">
      <selection activeCell="J16" sqref="J16:J18"/>
    </sheetView>
  </sheetViews>
  <sheetFormatPr defaultColWidth="7.00390625" defaultRowHeight="15"/>
  <cols>
    <col min="1" max="1" width="13.57421875" style="208" customWidth="1"/>
    <col min="2" max="2" width="7.140625" style="208" customWidth="1"/>
    <col min="3" max="3" width="2.421875" style="208" customWidth="1"/>
    <col min="4" max="8" width="11.57421875" style="208" customWidth="1"/>
    <col min="9" max="9" width="15.421875" style="208" customWidth="1"/>
    <col min="10" max="10" width="16.8515625" style="208" customWidth="1"/>
    <col min="11" max="11" width="8.28125" style="208" customWidth="1"/>
    <col min="12" max="12" width="8.421875" style="208" customWidth="1"/>
    <col min="13" max="13" width="12.8515625" style="208" bestFit="1" customWidth="1"/>
    <col min="14" max="14" width="12.140625" style="208" bestFit="1" customWidth="1"/>
    <col min="15" max="15" width="13.00390625" style="208" bestFit="1" customWidth="1"/>
    <col min="16" max="16" width="7.00390625" style="208" customWidth="1"/>
    <col min="17" max="17" width="11.140625" style="208" customWidth="1"/>
    <col min="18" max="16384" width="7.00390625" style="208" customWidth="1"/>
  </cols>
  <sheetData>
    <row r="1" ht="19.5">
      <c r="I1" s="208" t="str">
        <f>summary2022Y!A6</f>
        <v>สถาบันพัฒนาข้าราชการฝ่ายอัยการ</v>
      </c>
    </row>
    <row r="2" spans="1:14" s="212" customFormat="1" ht="30" customHeight="1">
      <c r="A2" s="209" t="s">
        <v>93</v>
      </c>
      <c r="B2" s="210">
        <v>4.2</v>
      </c>
      <c r="C2" s="189" t="s">
        <v>0</v>
      </c>
      <c r="D2" s="374" t="s">
        <v>127</v>
      </c>
      <c r="E2" s="375"/>
      <c r="F2" s="375"/>
      <c r="G2" s="375"/>
      <c r="H2" s="375"/>
      <c r="I2" s="375"/>
      <c r="J2" s="375"/>
      <c r="K2" s="375"/>
      <c r="L2" s="375"/>
      <c r="M2" s="375"/>
      <c r="N2" s="211"/>
    </row>
    <row r="3" spans="1:4" s="212" customFormat="1" ht="24.75" customHeight="1">
      <c r="A3" s="376" t="s">
        <v>1</v>
      </c>
      <c r="B3" s="377"/>
      <c r="C3" s="189" t="s">
        <v>0</v>
      </c>
      <c r="D3" s="213">
        <v>3</v>
      </c>
    </row>
    <row r="4" spans="1:5" s="212" customFormat="1" ht="24.75" customHeight="1">
      <c r="A4" s="376" t="s">
        <v>2</v>
      </c>
      <c r="B4" s="377"/>
      <c r="C4" s="190" t="s">
        <v>0</v>
      </c>
      <c r="D4" s="214">
        <f>IF(E6=1,"N/A",I10)</f>
        <v>0</v>
      </c>
      <c r="E4" s="208"/>
    </row>
    <row r="5" spans="1:5" s="212" customFormat="1" ht="24.75" customHeight="1">
      <c r="A5" s="376" t="s">
        <v>3</v>
      </c>
      <c r="B5" s="377"/>
      <c r="C5" s="190" t="s">
        <v>0</v>
      </c>
      <c r="D5" s="215" t="str">
        <f>IF(I10&gt;=3,"ดีมาก",IF(I10&gt;=2,"ปานกลาง",IF(I10&gt;=1,"ต่ำ","ต่ำมาก")))</f>
        <v>ต่ำมาก</v>
      </c>
      <c r="E5" s="208"/>
    </row>
    <row r="6" spans="1:6" s="212" customFormat="1" ht="24.75" customHeight="1">
      <c r="A6" s="376" t="s">
        <v>4</v>
      </c>
      <c r="B6" s="377"/>
      <c r="C6" s="190" t="s">
        <v>0</v>
      </c>
      <c r="D6" s="216">
        <f>IF(E6=1,1,J10)</f>
        <v>1</v>
      </c>
      <c r="E6" s="217"/>
      <c r="F6" s="218" t="s">
        <v>5</v>
      </c>
    </row>
    <row r="7" s="212" customFormat="1" ht="19.5">
      <c r="G7" s="219"/>
    </row>
    <row r="8" spans="1:10" s="194" customFormat="1" ht="22.5" customHeight="1">
      <c r="A8" s="220"/>
      <c r="C8" s="221"/>
      <c r="D8" s="378" t="s">
        <v>6</v>
      </c>
      <c r="E8" s="378"/>
      <c r="F8" s="378"/>
      <c r="G8" s="378"/>
      <c r="H8" s="378"/>
      <c r="I8" s="222"/>
      <c r="J8" s="222"/>
    </row>
    <row r="9" spans="1:10" s="194" customFormat="1" ht="19.5">
      <c r="A9" s="220"/>
      <c r="C9" s="221"/>
      <c r="D9" s="202" t="s">
        <v>13</v>
      </c>
      <c r="E9" s="202" t="s">
        <v>14</v>
      </c>
      <c r="F9" s="202" t="s">
        <v>15</v>
      </c>
      <c r="G9" s="202" t="s">
        <v>16</v>
      </c>
      <c r="H9" s="202" t="s">
        <v>17</v>
      </c>
      <c r="I9" s="203" t="s">
        <v>2</v>
      </c>
      <c r="J9" s="204" t="s">
        <v>7</v>
      </c>
    </row>
    <row r="10" spans="2:10" s="194" customFormat="1" ht="19.5">
      <c r="B10" s="223"/>
      <c r="D10" s="205">
        <v>1</v>
      </c>
      <c r="E10" s="206"/>
      <c r="F10" s="205">
        <v>2</v>
      </c>
      <c r="G10" s="206"/>
      <c r="H10" s="205">
        <v>3</v>
      </c>
      <c r="I10" s="191">
        <f>J13</f>
        <v>0</v>
      </c>
      <c r="J10" s="207">
        <f>6-IF(E6=1,5,IF(I10=H10,1,IF(I10=F10,3,IF(I10=D10,5,IF(I10=0,5)))))</f>
        <v>1</v>
      </c>
    </row>
    <row r="11" spans="3:5" s="194" customFormat="1" ht="19.5">
      <c r="C11" s="224"/>
      <c r="D11" s="225"/>
      <c r="E11" s="226"/>
    </row>
    <row r="12" spans="4:16" s="194" customFormat="1" ht="39.75" customHeight="1">
      <c r="D12" s="370" t="s">
        <v>116</v>
      </c>
      <c r="E12" s="371"/>
      <c r="F12" s="371"/>
      <c r="G12" s="371"/>
      <c r="H12" s="371"/>
      <c r="I12" s="371"/>
      <c r="J12" s="191">
        <v>3</v>
      </c>
      <c r="K12" s="218" t="s">
        <v>8</v>
      </c>
      <c r="M12" s="227"/>
      <c r="N12" s="199"/>
      <c r="O12" s="199"/>
      <c r="P12" s="199"/>
    </row>
    <row r="13" spans="4:17" s="194" customFormat="1" ht="39.75" customHeight="1">
      <c r="D13" s="370" t="s">
        <v>117</v>
      </c>
      <c r="E13" s="370"/>
      <c r="F13" s="370"/>
      <c r="G13" s="370"/>
      <c r="H13" s="370"/>
      <c r="I13" s="370"/>
      <c r="J13" s="192">
        <f>M19</f>
        <v>0</v>
      </c>
      <c r="K13" s="218" t="s">
        <v>8</v>
      </c>
      <c r="M13" s="199"/>
      <c r="N13" s="199"/>
      <c r="O13" s="199"/>
      <c r="P13" s="199"/>
      <c r="Q13" s="199"/>
    </row>
    <row r="14" spans="4:17" s="194" customFormat="1" ht="19.5">
      <c r="D14" s="228"/>
      <c r="E14" s="228"/>
      <c r="F14" s="228"/>
      <c r="G14" s="228"/>
      <c r="H14" s="228"/>
      <c r="I14" s="228"/>
      <c r="J14" s="193"/>
      <c r="K14" s="218"/>
      <c r="M14" s="229"/>
      <c r="N14" s="229"/>
      <c r="O14" s="229"/>
      <c r="P14" s="199"/>
      <c r="Q14" s="199"/>
    </row>
    <row r="15" spans="4:17" s="222" customFormat="1" ht="24" customHeight="1">
      <c r="D15" s="372" t="s">
        <v>107</v>
      </c>
      <c r="E15" s="372"/>
      <c r="F15" s="372"/>
      <c r="G15" s="372"/>
      <c r="H15" s="372"/>
      <c r="I15" s="372"/>
      <c r="J15" s="273" t="s">
        <v>102</v>
      </c>
      <c r="K15" s="373" t="s">
        <v>103</v>
      </c>
      <c r="L15" s="373"/>
      <c r="M15" s="230"/>
      <c r="N15" s="230"/>
      <c r="O15" s="230"/>
      <c r="P15" s="231"/>
      <c r="Q15" s="231"/>
    </row>
    <row r="16" spans="4:17" s="194" customFormat="1" ht="54.75" customHeight="1">
      <c r="D16" s="363" t="s">
        <v>128</v>
      </c>
      <c r="E16" s="364"/>
      <c r="F16" s="364"/>
      <c r="G16" s="364"/>
      <c r="H16" s="364"/>
      <c r="I16" s="365"/>
      <c r="J16" s="195"/>
      <c r="K16" s="366">
        <f>IF(ISBLANK(J16),"",IF(N16&gt;=0,"ผ่าน",IF(N16&lt;0,"ไม่ผ่าน",IF(N16&gt;=0,"ผ่าน",IF(N16&lt;0,"ไม่ผ่าน")))))</f>
      </c>
      <c r="L16" s="367"/>
      <c r="M16" s="196">
        <v>242857</v>
      </c>
      <c r="N16" s="197">
        <f>M16-J16</f>
        <v>242857</v>
      </c>
      <c r="O16" s="198"/>
      <c r="P16" s="199"/>
      <c r="Q16" s="200"/>
    </row>
    <row r="17" spans="4:17" s="194" customFormat="1" ht="69.75" customHeight="1">
      <c r="D17" s="363" t="s">
        <v>118</v>
      </c>
      <c r="E17" s="364"/>
      <c r="F17" s="364"/>
      <c r="G17" s="364"/>
      <c r="H17" s="364"/>
      <c r="I17" s="365"/>
      <c r="J17" s="201"/>
      <c r="K17" s="366">
        <f>IF(ISBLANK(J17),"",IF(N17&gt;=0,"ผ่าน",IF(N17&lt;0,"ไม่ผ่าน",IF(N17&gt;=0,"ผ่าน",IF(N17&lt;0,"ไม่ผ่าน")))))</f>
      </c>
      <c r="L17" s="367"/>
      <c r="M17" s="196">
        <v>242978</v>
      </c>
      <c r="N17" s="197">
        <f>M17-J17</f>
        <v>242978</v>
      </c>
      <c r="O17" s="199"/>
      <c r="P17" s="199"/>
      <c r="Q17" s="199"/>
    </row>
    <row r="18" spans="4:17" s="194" customFormat="1" ht="84" customHeight="1">
      <c r="D18" s="363" t="s">
        <v>129</v>
      </c>
      <c r="E18" s="364"/>
      <c r="F18" s="364"/>
      <c r="G18" s="364"/>
      <c r="H18" s="364"/>
      <c r="I18" s="365"/>
      <c r="J18" s="195"/>
      <c r="K18" s="366">
        <f>IF(ISBLANK(J18),"",IF(N18&gt;=0,"ผ่าน",IF(N18&lt;0,"ไม่ผ่าน",IF(N18&gt;=0,"ผ่าน",IF(N18&lt;0,"ไม่ผ่าน")))))</f>
      </c>
      <c r="L18" s="367"/>
      <c r="M18" s="196">
        <v>243069</v>
      </c>
      <c r="N18" s="197">
        <f>M18-J18</f>
        <v>243069</v>
      </c>
      <c r="O18" s="199"/>
      <c r="P18" s="199"/>
      <c r="Q18" s="199"/>
    </row>
    <row r="19" spans="4:17" s="194" customFormat="1" ht="15.75" customHeight="1">
      <c r="D19" s="228"/>
      <c r="E19" s="228"/>
      <c r="F19" s="228"/>
      <c r="G19" s="228"/>
      <c r="H19" s="228"/>
      <c r="I19" s="228"/>
      <c r="J19" s="228"/>
      <c r="K19" s="218"/>
      <c r="M19" s="229">
        <f>COUNTIF(K16:L18,"ผ่าน")</f>
        <v>0</v>
      </c>
      <c r="N19" s="229"/>
      <c r="O19" s="199"/>
      <c r="P19" s="199"/>
      <c r="Q19" s="199"/>
    </row>
    <row r="20" spans="3:17" s="194" customFormat="1" ht="19.5">
      <c r="C20" s="368" t="s">
        <v>32</v>
      </c>
      <c r="D20" s="368"/>
      <c r="E20" s="368"/>
      <c r="F20" s="228"/>
      <c r="G20" s="228"/>
      <c r="H20" s="228"/>
      <c r="I20" s="228"/>
      <c r="J20" s="228"/>
      <c r="K20" s="218"/>
      <c r="O20" s="199"/>
      <c r="P20" s="199"/>
      <c r="Q20" s="199"/>
    </row>
    <row r="21" spans="3:16" s="194" customFormat="1" ht="19.5">
      <c r="C21" s="369" t="s">
        <v>119</v>
      </c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229"/>
      <c r="O21" s="229"/>
      <c r="P21" s="199"/>
    </row>
    <row r="22" spans="4:14" s="194" customFormat="1" ht="19.5">
      <c r="D22" s="228"/>
      <c r="E22" s="228"/>
      <c r="F22" s="228"/>
      <c r="G22" s="228"/>
      <c r="H22" s="228"/>
      <c r="I22" s="228"/>
      <c r="J22" s="228"/>
      <c r="K22" s="218"/>
      <c r="M22" s="229"/>
      <c r="N22" s="229"/>
    </row>
    <row r="23" spans="2:4" s="232" customFormat="1" ht="19.5">
      <c r="B23" s="359" t="s">
        <v>62</v>
      </c>
      <c r="C23" s="359"/>
      <c r="D23" s="359"/>
    </row>
    <row r="24" spans="2:12" s="232" customFormat="1" ht="19.5"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</row>
    <row r="25" spans="2:12" s="232" customFormat="1" ht="19.5"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</row>
    <row r="26" spans="2:12" s="232" customFormat="1" ht="19.5"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</row>
    <row r="27" spans="2:12" s="232" customFormat="1" ht="19.5"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</row>
    <row r="28" spans="2:12" s="232" customFormat="1" ht="19.5"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</row>
    <row r="29" spans="2:12" s="232" customFormat="1" ht="19.5"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</row>
    <row r="30" spans="2:12" s="232" customFormat="1" ht="19.5"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</row>
    <row r="31" spans="2:12" s="232" customFormat="1" ht="19.5">
      <c r="B31" s="359" t="s">
        <v>56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</row>
    <row r="32" ht="24" customHeight="1">
      <c r="B32" s="208" t="s">
        <v>18</v>
      </c>
    </row>
    <row r="33" spans="2:12" ht="24" customHeight="1">
      <c r="B33" s="361"/>
      <c r="C33" s="362"/>
      <c r="D33" s="362"/>
      <c r="E33" s="362"/>
      <c r="F33" s="362"/>
      <c r="G33" s="362"/>
      <c r="H33" s="362"/>
      <c r="I33" s="362"/>
      <c r="J33" s="362"/>
      <c r="K33" s="362"/>
      <c r="L33" s="362"/>
    </row>
    <row r="34" spans="2:12" ht="24" customHeight="1">
      <c r="B34" s="361"/>
      <c r="C34" s="362"/>
      <c r="D34" s="362"/>
      <c r="E34" s="362"/>
      <c r="F34" s="362"/>
      <c r="G34" s="362"/>
      <c r="H34" s="362"/>
      <c r="I34" s="362"/>
      <c r="J34" s="362"/>
      <c r="K34" s="362"/>
      <c r="L34" s="362"/>
    </row>
    <row r="35" spans="2:12" ht="24" customHeight="1">
      <c r="B35" s="361"/>
      <c r="C35" s="362"/>
      <c r="D35" s="362"/>
      <c r="E35" s="362"/>
      <c r="F35" s="362"/>
      <c r="G35" s="362"/>
      <c r="H35" s="362"/>
      <c r="I35" s="362"/>
      <c r="J35" s="362"/>
      <c r="K35" s="362"/>
      <c r="L35" s="362"/>
    </row>
    <row r="36" spans="2:12" ht="24" customHeight="1">
      <c r="B36" s="361"/>
      <c r="C36" s="362"/>
      <c r="D36" s="362"/>
      <c r="E36" s="362"/>
      <c r="F36" s="362"/>
      <c r="G36" s="362"/>
      <c r="H36" s="362"/>
      <c r="I36" s="362"/>
      <c r="J36" s="362"/>
      <c r="K36" s="362"/>
      <c r="L36" s="362"/>
    </row>
    <row r="37" spans="2:12" ht="24" customHeight="1">
      <c r="B37" s="361"/>
      <c r="C37" s="362"/>
      <c r="D37" s="362"/>
      <c r="E37" s="362"/>
      <c r="F37" s="362"/>
      <c r="G37" s="362"/>
      <c r="H37" s="362"/>
      <c r="I37" s="362"/>
      <c r="J37" s="362"/>
      <c r="K37" s="362"/>
      <c r="L37" s="362"/>
    </row>
    <row r="38" spans="2:12" ht="24" customHeight="1">
      <c r="B38" s="361"/>
      <c r="C38" s="362"/>
      <c r="D38" s="362"/>
      <c r="E38" s="362"/>
      <c r="F38" s="362"/>
      <c r="G38" s="362"/>
      <c r="H38" s="362"/>
      <c r="I38" s="362"/>
      <c r="J38" s="362"/>
      <c r="K38" s="362"/>
      <c r="L38" s="362"/>
    </row>
    <row r="39" spans="2:12" ht="24" customHeight="1"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</row>
    <row r="40" spans="2:12" ht="24" customHeight="1">
      <c r="B40" s="359" t="s">
        <v>56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9" sqref="E9:E13"/>
    </sheetView>
  </sheetViews>
  <sheetFormatPr defaultColWidth="7.28125" defaultRowHeight="15"/>
  <cols>
    <col min="1" max="1" width="12.140625" style="268" customWidth="1"/>
    <col min="2" max="2" width="8.28125" style="268" customWidth="1"/>
    <col min="3" max="3" width="2.57421875" style="268" customWidth="1"/>
    <col min="4" max="4" width="64.421875" style="268" customWidth="1"/>
    <col min="5" max="5" width="14.28125" style="268" customWidth="1"/>
    <col min="6" max="6" width="8.57421875" style="268" customWidth="1"/>
    <col min="7" max="7" width="8.8515625" style="268" customWidth="1"/>
    <col min="8" max="8" width="7.28125" style="268" customWidth="1"/>
    <col min="9" max="9" width="6.28125" style="268" customWidth="1"/>
    <col min="10" max="16384" width="7.28125" style="268" customWidth="1"/>
  </cols>
  <sheetData>
    <row r="1" ht="20.25">
      <c r="E1" s="268" t="str">
        <f>summary2022Y!A6</f>
        <v>สถาบันพัฒนาข้าราชการฝ่ายอัยการ</v>
      </c>
    </row>
    <row r="2" spans="1:7" s="237" customFormat="1" ht="44.25" customHeight="1">
      <c r="A2" s="233" t="s">
        <v>93</v>
      </c>
      <c r="B2" s="234">
        <v>4.4</v>
      </c>
      <c r="C2" s="235" t="s">
        <v>0</v>
      </c>
      <c r="D2" s="379" t="s">
        <v>121</v>
      </c>
      <c r="E2" s="379"/>
      <c r="F2" s="379"/>
      <c r="G2" s="236"/>
    </row>
    <row r="3" spans="1:7" s="243" customFormat="1" ht="24" customHeight="1">
      <c r="A3" s="238" t="s">
        <v>1</v>
      </c>
      <c r="B3" s="239"/>
      <c r="C3" s="240" t="s">
        <v>0</v>
      </c>
      <c r="D3" s="241">
        <v>4</v>
      </c>
      <c r="E3" s="239"/>
      <c r="F3" s="242"/>
      <c r="G3" s="239"/>
    </row>
    <row r="4" spans="1:9" s="243" customFormat="1" ht="24" customHeight="1">
      <c r="A4" s="238" t="s">
        <v>2</v>
      </c>
      <c r="B4" s="239"/>
      <c r="C4" s="240" t="s">
        <v>0</v>
      </c>
      <c r="D4" s="244">
        <f>IF(E6=1,"N/A",SUM(E9:E13))</f>
        <v>0</v>
      </c>
      <c r="E4" s="239"/>
      <c r="F4" s="242"/>
      <c r="G4" s="239"/>
      <c r="I4" s="245"/>
    </row>
    <row r="5" spans="1:7" s="243" customFormat="1" ht="24" customHeight="1">
      <c r="A5" s="246" t="s">
        <v>3</v>
      </c>
      <c r="B5" s="239"/>
      <c r="C5" s="240" t="s">
        <v>0</v>
      </c>
      <c r="D5" s="247" t="str">
        <f>IF(D6&gt;=4.5,"ดีมาก",IF(D6&gt;=3.5,"ดี",IF(D6&gt;=2.5,"ปานกลาง",IF(D6&gt;=1.5,"ต่ำ","ต่ำมาก"))))</f>
        <v>ต่ำมาก</v>
      </c>
      <c r="E5" s="239"/>
      <c r="F5" s="239"/>
      <c r="G5" s="239"/>
    </row>
    <row r="6" spans="1:11" s="243" customFormat="1" ht="24" customHeight="1">
      <c r="A6" s="246" t="s">
        <v>4</v>
      </c>
      <c r="B6" s="239"/>
      <c r="C6" s="240" t="s">
        <v>0</v>
      </c>
      <c r="D6" s="244">
        <f>IF(E6=1,1,D4)</f>
        <v>0</v>
      </c>
      <c r="E6" s="276"/>
      <c r="F6" s="380" t="s">
        <v>64</v>
      </c>
      <c r="G6" s="381"/>
      <c r="H6" s="381"/>
      <c r="I6" s="381"/>
      <c r="J6" s="381"/>
      <c r="K6" s="381"/>
    </row>
    <row r="7" spans="1:11" s="249" customFormat="1" ht="19.5" customHeight="1">
      <c r="A7" s="248"/>
      <c r="D7" s="250"/>
      <c r="E7" s="251"/>
      <c r="F7" s="252"/>
      <c r="G7" s="252"/>
      <c r="H7" s="252"/>
      <c r="I7" s="253"/>
      <c r="J7" s="253"/>
      <c r="K7" s="253"/>
    </row>
    <row r="8" spans="2:11" s="254" customFormat="1" ht="28.5" customHeight="1">
      <c r="B8" s="382" t="s">
        <v>19</v>
      </c>
      <c r="C8" s="382"/>
      <c r="D8" s="274" t="s">
        <v>20</v>
      </c>
      <c r="E8" s="255" t="s">
        <v>2</v>
      </c>
      <c r="F8" s="256"/>
      <c r="G8" s="257"/>
      <c r="H8" s="257"/>
      <c r="I8" s="258"/>
      <c r="J8" s="258"/>
      <c r="K8" s="258"/>
    </row>
    <row r="9" spans="2:11" s="243" customFormat="1" ht="101.25">
      <c r="B9" s="383">
        <v>1</v>
      </c>
      <c r="C9" s="383"/>
      <c r="D9" s="259" t="s">
        <v>122</v>
      </c>
      <c r="E9" s="260"/>
      <c r="F9" s="261" t="s">
        <v>21</v>
      </c>
      <c r="G9" s="262"/>
      <c r="H9" s="262"/>
      <c r="I9" s="263"/>
      <c r="J9" s="263"/>
      <c r="K9" s="263"/>
    </row>
    <row r="10" spans="2:11" s="243" customFormat="1" ht="42.75" customHeight="1">
      <c r="B10" s="383">
        <v>2</v>
      </c>
      <c r="C10" s="383"/>
      <c r="D10" s="259" t="s">
        <v>123</v>
      </c>
      <c r="E10" s="260"/>
      <c r="F10" s="261" t="s">
        <v>21</v>
      </c>
      <c r="G10" s="262"/>
      <c r="H10" s="262"/>
      <c r="I10" s="263"/>
      <c r="J10" s="263"/>
      <c r="K10" s="263"/>
    </row>
    <row r="11" spans="2:11" s="243" customFormat="1" ht="46.5" customHeight="1">
      <c r="B11" s="383">
        <v>3</v>
      </c>
      <c r="C11" s="383"/>
      <c r="D11" s="259" t="s">
        <v>124</v>
      </c>
      <c r="E11" s="260"/>
      <c r="F11" s="261" t="s">
        <v>21</v>
      </c>
      <c r="G11" s="262"/>
      <c r="H11" s="262"/>
      <c r="I11" s="263"/>
      <c r="J11" s="263"/>
      <c r="K11" s="263"/>
    </row>
    <row r="12" spans="2:11" s="243" customFormat="1" ht="46.5" customHeight="1">
      <c r="B12" s="383">
        <v>4</v>
      </c>
      <c r="C12" s="383"/>
      <c r="D12" s="275" t="s">
        <v>125</v>
      </c>
      <c r="E12" s="260"/>
      <c r="F12" s="261" t="s">
        <v>21</v>
      </c>
      <c r="G12" s="262"/>
      <c r="H12" s="262"/>
      <c r="I12" s="263"/>
      <c r="J12" s="263"/>
      <c r="K12" s="263"/>
    </row>
    <row r="13" spans="2:11" s="243" customFormat="1" ht="46.5" customHeight="1">
      <c r="B13" s="383">
        <v>5</v>
      </c>
      <c r="C13" s="383"/>
      <c r="D13" s="275" t="s">
        <v>126</v>
      </c>
      <c r="E13" s="260"/>
      <c r="F13" s="261" t="s">
        <v>21</v>
      </c>
      <c r="G13" s="262"/>
      <c r="H13" s="262"/>
      <c r="I13" s="264"/>
      <c r="J13" s="263"/>
      <c r="K13" s="263"/>
    </row>
    <row r="14" spans="2:11" s="243" customFormat="1" ht="24" customHeight="1">
      <c r="B14" s="386" t="s">
        <v>134</v>
      </c>
      <c r="C14" s="386"/>
      <c r="D14" s="386"/>
      <c r="I14" s="265"/>
      <c r="J14" s="266"/>
      <c r="K14" s="266"/>
    </row>
    <row r="15" s="239" customFormat="1" ht="24" customHeight="1">
      <c r="B15" s="267" t="s">
        <v>62</v>
      </c>
    </row>
    <row r="16" spans="2:8" ht="24" customHeight="1">
      <c r="B16" s="384"/>
      <c r="C16" s="384"/>
      <c r="D16" s="384"/>
      <c r="E16" s="384"/>
      <c r="F16" s="384"/>
      <c r="G16" s="384"/>
      <c r="H16" s="384"/>
    </row>
    <row r="17" spans="2:8" ht="24" customHeight="1">
      <c r="B17" s="384"/>
      <c r="C17" s="384"/>
      <c r="D17" s="384"/>
      <c r="E17" s="384"/>
      <c r="F17" s="384"/>
      <c r="G17" s="384"/>
      <c r="H17" s="384"/>
    </row>
    <row r="18" spans="2:8" ht="24" customHeight="1">
      <c r="B18" s="384"/>
      <c r="C18" s="384"/>
      <c r="D18" s="384"/>
      <c r="E18" s="384"/>
      <c r="F18" s="384"/>
      <c r="G18" s="384"/>
      <c r="H18" s="384"/>
    </row>
    <row r="19" spans="2:8" ht="24" customHeight="1">
      <c r="B19" s="384"/>
      <c r="C19" s="384"/>
      <c r="D19" s="384"/>
      <c r="E19" s="384"/>
      <c r="F19" s="384"/>
      <c r="G19" s="384"/>
      <c r="H19" s="384"/>
    </row>
    <row r="20" spans="2:8" ht="24" customHeight="1">
      <c r="B20" s="384"/>
      <c r="C20" s="384"/>
      <c r="D20" s="384"/>
      <c r="E20" s="384"/>
      <c r="F20" s="384"/>
      <c r="G20" s="384"/>
      <c r="H20" s="384"/>
    </row>
    <row r="21" spans="2:8" ht="24" customHeight="1">
      <c r="B21" s="384"/>
      <c r="C21" s="384"/>
      <c r="D21" s="384"/>
      <c r="E21" s="384"/>
      <c r="F21" s="384"/>
      <c r="G21" s="384"/>
      <c r="H21" s="384"/>
    </row>
    <row r="22" spans="2:8" ht="24" customHeight="1">
      <c r="B22" s="384"/>
      <c r="C22" s="384"/>
      <c r="D22" s="384"/>
      <c r="E22" s="384"/>
      <c r="F22" s="384"/>
      <c r="G22" s="384"/>
      <c r="H22" s="384"/>
    </row>
    <row r="23" spans="2:11" s="239" customFormat="1" ht="24" customHeight="1">
      <c r="B23" s="385" t="s">
        <v>56</v>
      </c>
      <c r="C23" s="385"/>
      <c r="D23" s="385"/>
      <c r="E23" s="385"/>
      <c r="F23" s="385"/>
      <c r="G23" s="385"/>
      <c r="H23" s="385"/>
      <c r="I23" s="269"/>
      <c r="J23" s="269"/>
      <c r="K23" s="269"/>
    </row>
    <row r="24" spans="2:11" ht="24" customHeight="1">
      <c r="B24" s="270"/>
      <c r="C24" s="270"/>
      <c r="D24" s="270"/>
      <c r="E24" s="270"/>
      <c r="F24" s="270"/>
      <c r="G24" s="270"/>
      <c r="H24" s="270"/>
      <c r="I24" s="271"/>
      <c r="J24" s="271"/>
      <c r="K24" s="271"/>
    </row>
    <row r="25" spans="2:9" s="239" customFormat="1" ht="24" customHeight="1">
      <c r="B25" s="267" t="s">
        <v>18</v>
      </c>
      <c r="C25" s="272"/>
      <c r="D25" s="272"/>
      <c r="E25" s="272"/>
      <c r="F25" s="272"/>
      <c r="G25" s="272"/>
      <c r="H25" s="272"/>
      <c r="I25" s="272"/>
    </row>
    <row r="26" spans="2:8" ht="24" customHeight="1">
      <c r="B26" s="384"/>
      <c r="C26" s="384"/>
      <c r="D26" s="384"/>
      <c r="E26" s="384"/>
      <c r="F26" s="384"/>
      <c r="G26" s="384"/>
      <c r="H26" s="384"/>
    </row>
    <row r="27" spans="2:8" ht="24" customHeight="1">
      <c r="B27" s="384"/>
      <c r="C27" s="384"/>
      <c r="D27" s="384"/>
      <c r="E27" s="384"/>
      <c r="F27" s="384"/>
      <c r="G27" s="384"/>
      <c r="H27" s="384"/>
    </row>
    <row r="28" spans="2:8" ht="24" customHeight="1">
      <c r="B28" s="384"/>
      <c r="C28" s="384"/>
      <c r="D28" s="384"/>
      <c r="E28" s="384"/>
      <c r="F28" s="384"/>
      <c r="G28" s="384"/>
      <c r="H28" s="384"/>
    </row>
    <row r="29" spans="2:8" ht="24" customHeight="1">
      <c r="B29" s="384"/>
      <c r="C29" s="384"/>
      <c r="D29" s="384"/>
      <c r="E29" s="384"/>
      <c r="F29" s="384"/>
      <c r="G29" s="384"/>
      <c r="H29" s="384"/>
    </row>
    <row r="30" spans="2:8" ht="24" customHeight="1">
      <c r="B30" s="384"/>
      <c r="C30" s="384"/>
      <c r="D30" s="384"/>
      <c r="E30" s="384"/>
      <c r="F30" s="384"/>
      <c r="G30" s="384"/>
      <c r="H30" s="384"/>
    </row>
    <row r="31" spans="2:8" ht="24" customHeight="1">
      <c r="B31" s="384"/>
      <c r="C31" s="384"/>
      <c r="D31" s="384"/>
      <c r="E31" s="384"/>
      <c r="F31" s="384"/>
      <c r="G31" s="384"/>
      <c r="H31" s="384"/>
    </row>
    <row r="32" spans="2:8" ht="24" customHeight="1">
      <c r="B32" s="384"/>
      <c r="C32" s="384"/>
      <c r="D32" s="384"/>
      <c r="E32" s="384"/>
      <c r="F32" s="384"/>
      <c r="G32" s="384"/>
      <c r="H32" s="384"/>
    </row>
    <row r="33" spans="2:8" s="239" customFormat="1" ht="24" customHeight="1">
      <c r="B33" s="385" t="s">
        <v>56</v>
      </c>
      <c r="C33" s="385"/>
      <c r="D33" s="385"/>
      <c r="E33" s="385"/>
      <c r="F33" s="385"/>
      <c r="G33" s="385"/>
      <c r="H33" s="385"/>
    </row>
  </sheetData>
  <sheetProtection password="DE4A" sheet="1"/>
  <mergeCells count="13">
    <mergeCell ref="B12:C12"/>
    <mergeCell ref="B13:C13"/>
    <mergeCell ref="B16:H22"/>
    <mergeCell ref="B23:H23"/>
    <mergeCell ref="B26:H32"/>
    <mergeCell ref="B33:H33"/>
    <mergeCell ref="B14:D14"/>
    <mergeCell ref="D2:F2"/>
    <mergeCell ref="F6:K6"/>
    <mergeCell ref="B8:C8"/>
    <mergeCell ref="B9:C9"/>
    <mergeCell ref="B10:C10"/>
    <mergeCell ref="B11:C11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35" t="s">
        <v>88</v>
      </c>
      <c r="E1" s="335"/>
      <c r="F1" s="335"/>
      <c r="G1" s="335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87" t="s">
        <v>64</v>
      </c>
      <c r="G5" s="388"/>
      <c r="H5" s="388"/>
      <c r="I5" s="388"/>
      <c r="J5" s="388"/>
      <c r="K5" s="38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37" t="s">
        <v>19</v>
      </c>
      <c r="C7" s="337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37">
        <v>1</v>
      </c>
      <c r="C8" s="337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37">
        <v>2</v>
      </c>
      <c r="C9" s="337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37">
        <v>3</v>
      </c>
      <c r="C10" s="337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37">
        <v>4</v>
      </c>
      <c r="C11" s="337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37">
        <v>5</v>
      </c>
      <c r="C12" s="337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336"/>
      <c r="C15" s="336"/>
      <c r="D15" s="336"/>
      <c r="E15" s="336"/>
      <c r="F15" s="336"/>
      <c r="G15" s="336"/>
      <c r="H15" s="336"/>
    </row>
    <row r="16" spans="2:8" ht="21.75">
      <c r="B16" s="336"/>
      <c r="C16" s="336"/>
      <c r="D16" s="336"/>
      <c r="E16" s="336"/>
      <c r="F16" s="336"/>
      <c r="G16" s="336"/>
      <c r="H16" s="336"/>
    </row>
    <row r="17" spans="2:8" ht="21.75">
      <c r="B17" s="336"/>
      <c r="C17" s="336"/>
      <c r="D17" s="336"/>
      <c r="E17" s="336"/>
      <c r="F17" s="336"/>
      <c r="G17" s="336"/>
      <c r="H17" s="336"/>
    </row>
    <row r="18" spans="2:8" ht="21.75">
      <c r="B18" s="336"/>
      <c r="C18" s="336"/>
      <c r="D18" s="336"/>
      <c r="E18" s="336"/>
      <c r="F18" s="336"/>
      <c r="G18" s="336"/>
      <c r="H18" s="336"/>
    </row>
    <row r="19" spans="2:8" ht="21.75">
      <c r="B19" s="336"/>
      <c r="C19" s="336"/>
      <c r="D19" s="336"/>
      <c r="E19" s="336"/>
      <c r="F19" s="336"/>
      <c r="G19" s="336"/>
      <c r="H19" s="336"/>
    </row>
    <row r="20" spans="2:8" ht="21.75">
      <c r="B20" s="336"/>
      <c r="C20" s="336"/>
      <c r="D20" s="336"/>
      <c r="E20" s="336"/>
      <c r="F20" s="336"/>
      <c r="G20" s="336"/>
      <c r="H20" s="336"/>
    </row>
    <row r="21" spans="2:13" ht="21.75">
      <c r="B21" s="334" t="s">
        <v>56</v>
      </c>
      <c r="C21" s="334"/>
      <c r="D21" s="334"/>
      <c r="E21" s="334"/>
      <c r="F21" s="334"/>
      <c r="G21" s="334"/>
      <c r="H21" s="334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42" t="s">
        <v>89</v>
      </c>
      <c r="C24" s="336"/>
      <c r="D24" s="336"/>
      <c r="E24" s="336"/>
      <c r="F24" s="336"/>
      <c r="G24" s="336"/>
      <c r="H24" s="336"/>
    </row>
    <row r="25" spans="2:8" ht="21.75">
      <c r="B25" s="336"/>
      <c r="C25" s="336"/>
      <c r="D25" s="336"/>
      <c r="E25" s="336"/>
      <c r="F25" s="336"/>
      <c r="G25" s="336"/>
      <c r="H25" s="336"/>
    </row>
    <row r="26" spans="2:8" ht="21.75">
      <c r="B26" s="336"/>
      <c r="C26" s="336"/>
      <c r="D26" s="336"/>
      <c r="E26" s="336"/>
      <c r="F26" s="336"/>
      <c r="G26" s="336"/>
      <c r="H26" s="336"/>
    </row>
    <row r="27" spans="2:8" ht="21.75">
      <c r="B27" s="336"/>
      <c r="C27" s="336"/>
      <c r="D27" s="336"/>
      <c r="E27" s="336"/>
      <c r="F27" s="336"/>
      <c r="G27" s="336"/>
      <c r="H27" s="336"/>
    </row>
    <row r="28" spans="2:8" ht="21.75">
      <c r="B28" s="336"/>
      <c r="C28" s="336"/>
      <c r="D28" s="336"/>
      <c r="E28" s="336"/>
      <c r="F28" s="336"/>
      <c r="G28" s="336"/>
      <c r="H28" s="336"/>
    </row>
    <row r="29" spans="2:8" ht="21.75">
      <c r="B29" s="336"/>
      <c r="C29" s="336"/>
      <c r="D29" s="336"/>
      <c r="E29" s="336"/>
      <c r="F29" s="336"/>
      <c r="G29" s="336"/>
      <c r="H29" s="336"/>
    </row>
    <row r="30" spans="2:8" ht="21.75">
      <c r="B30" s="334" t="s">
        <v>56</v>
      </c>
      <c r="C30" s="334"/>
      <c r="D30" s="334"/>
      <c r="E30" s="334"/>
      <c r="F30" s="334"/>
      <c r="G30" s="334"/>
      <c r="H30" s="334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87" t="s">
        <v>64</v>
      </c>
      <c r="G5" s="388"/>
      <c r="H5" s="388"/>
      <c r="I5" s="388"/>
      <c r="J5" s="388"/>
      <c r="K5" s="388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37" t="s">
        <v>19</v>
      </c>
      <c r="C7" s="337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37">
        <v>1</v>
      </c>
      <c r="C8" s="337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37">
        <v>2</v>
      </c>
      <c r="C9" s="337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37">
        <v>3</v>
      </c>
      <c r="C10" s="337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37">
        <v>4</v>
      </c>
      <c r="C11" s="337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37">
        <v>5</v>
      </c>
      <c r="C12" s="337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42"/>
      <c r="C16" s="342"/>
      <c r="D16" s="342"/>
      <c r="E16" s="342"/>
      <c r="F16" s="342"/>
      <c r="G16" s="342"/>
      <c r="H16" s="342"/>
    </row>
    <row r="17" spans="2:8" ht="21.75">
      <c r="B17" s="342"/>
      <c r="C17" s="342"/>
      <c r="D17" s="342"/>
      <c r="E17" s="342"/>
      <c r="F17" s="342"/>
      <c r="G17" s="342"/>
      <c r="H17" s="342"/>
    </row>
    <row r="18" spans="2:8" ht="21.75">
      <c r="B18" s="342"/>
      <c r="C18" s="342"/>
      <c r="D18" s="342"/>
      <c r="E18" s="342"/>
      <c r="F18" s="342"/>
      <c r="G18" s="342"/>
      <c r="H18" s="342"/>
    </row>
    <row r="19" spans="2:8" ht="21.75">
      <c r="B19" s="342"/>
      <c r="C19" s="342"/>
      <c r="D19" s="342"/>
      <c r="E19" s="342"/>
      <c r="F19" s="342"/>
      <c r="G19" s="342"/>
      <c r="H19" s="342"/>
    </row>
    <row r="20" spans="2:8" ht="21.75">
      <c r="B20" s="342"/>
      <c r="C20" s="342"/>
      <c r="D20" s="342"/>
      <c r="E20" s="342"/>
      <c r="F20" s="342"/>
      <c r="G20" s="342"/>
      <c r="H20" s="342"/>
    </row>
    <row r="21" spans="2:8" ht="21.75">
      <c r="B21" s="342"/>
      <c r="C21" s="342"/>
      <c r="D21" s="342"/>
      <c r="E21" s="342"/>
      <c r="F21" s="342"/>
      <c r="G21" s="342"/>
      <c r="H21" s="342"/>
    </row>
    <row r="22" spans="2:8" ht="21.75">
      <c r="B22" s="342"/>
      <c r="C22" s="342"/>
      <c r="D22" s="342"/>
      <c r="E22" s="342"/>
      <c r="F22" s="342"/>
      <c r="G22" s="342"/>
      <c r="H22" s="342"/>
    </row>
    <row r="23" spans="2:13" ht="21.75">
      <c r="B23" s="334" t="s">
        <v>56</v>
      </c>
      <c r="C23" s="334"/>
      <c r="D23" s="334"/>
      <c r="E23" s="334"/>
      <c r="F23" s="334"/>
      <c r="G23" s="334"/>
      <c r="H23" s="334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42"/>
      <c r="C26" s="342"/>
      <c r="D26" s="342"/>
      <c r="E26" s="342"/>
      <c r="F26" s="342"/>
      <c r="G26" s="342"/>
      <c r="H26" s="342"/>
    </row>
    <row r="27" spans="2:8" ht="21.75">
      <c r="B27" s="342"/>
      <c r="C27" s="342"/>
      <c r="D27" s="342"/>
      <c r="E27" s="342"/>
      <c r="F27" s="342"/>
      <c r="G27" s="342"/>
      <c r="H27" s="342"/>
    </row>
    <row r="28" spans="2:8" ht="21.75">
      <c r="B28" s="342"/>
      <c r="C28" s="342"/>
      <c r="D28" s="342"/>
      <c r="E28" s="342"/>
      <c r="F28" s="342"/>
      <c r="G28" s="342"/>
      <c r="H28" s="342"/>
    </row>
    <row r="29" spans="2:8" ht="21.75">
      <c r="B29" s="342"/>
      <c r="C29" s="342"/>
      <c r="D29" s="342"/>
      <c r="E29" s="342"/>
      <c r="F29" s="342"/>
      <c r="G29" s="342"/>
      <c r="H29" s="342"/>
    </row>
    <row r="30" spans="2:8" ht="21.75">
      <c r="B30" s="342"/>
      <c r="C30" s="342"/>
      <c r="D30" s="342"/>
      <c r="E30" s="342"/>
      <c r="F30" s="342"/>
      <c r="G30" s="342"/>
      <c r="H30" s="342"/>
    </row>
    <row r="31" spans="2:8" ht="21.75">
      <c r="B31" s="342"/>
      <c r="C31" s="342"/>
      <c r="D31" s="342"/>
      <c r="E31" s="342"/>
      <c r="F31" s="342"/>
      <c r="G31" s="342"/>
      <c r="H31" s="342"/>
    </row>
    <row r="32" spans="2:8" ht="21.75">
      <c r="B32" s="342"/>
      <c r="C32" s="342"/>
      <c r="D32" s="342"/>
      <c r="E32" s="342"/>
      <c r="F32" s="342"/>
      <c r="G32" s="342"/>
      <c r="H32" s="342"/>
    </row>
    <row r="33" spans="2:8" ht="21.75">
      <c r="B33" s="334" t="s">
        <v>56</v>
      </c>
      <c r="C33" s="334"/>
      <c r="D33" s="334"/>
      <c r="E33" s="334"/>
      <c r="F33" s="334"/>
      <c r="G33" s="334"/>
      <c r="H33" s="334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46" t="s">
        <v>82</v>
      </c>
      <c r="E1" s="347"/>
      <c r="F1" s="347"/>
      <c r="G1" s="347"/>
      <c r="H1" s="347"/>
      <c r="I1" s="347"/>
      <c r="J1" s="347"/>
      <c r="K1" s="347"/>
      <c r="L1" s="347"/>
      <c r="M1" s="347"/>
      <c r="N1" s="96"/>
      <c r="O1" s="95"/>
    </row>
    <row r="2" spans="1:4" s="83" customFormat="1" ht="22.5" customHeight="1">
      <c r="A2" s="348" t="s">
        <v>1</v>
      </c>
      <c r="B2" s="349"/>
      <c r="C2" s="87" t="s">
        <v>0</v>
      </c>
      <c r="D2" s="88">
        <v>2</v>
      </c>
    </row>
    <row r="3" spans="1:5" s="83" customFormat="1" ht="22.5" customHeight="1">
      <c r="A3" s="348" t="s">
        <v>2</v>
      </c>
      <c r="B3" s="34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48" t="s">
        <v>3</v>
      </c>
      <c r="B4" s="34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48" t="s">
        <v>4</v>
      </c>
      <c r="B5" s="34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50" t="s">
        <v>6</v>
      </c>
      <c r="E7" s="350"/>
      <c r="F7" s="350"/>
      <c r="G7" s="350"/>
      <c r="H7" s="35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40" t="s">
        <v>92</v>
      </c>
      <c r="E11" s="340"/>
      <c r="F11" s="340"/>
      <c r="G11" s="340"/>
      <c r="H11" s="340"/>
      <c r="I11" s="340"/>
      <c r="J11" s="115"/>
      <c r="K11" s="20" t="s">
        <v>8</v>
      </c>
      <c r="N11" s="86"/>
    </row>
    <row r="12" spans="4:11" s="78" customFormat="1" ht="55.5" customHeight="1">
      <c r="D12" s="340" t="s">
        <v>83</v>
      </c>
      <c r="E12" s="340"/>
      <c r="F12" s="340"/>
      <c r="G12" s="340"/>
      <c r="H12" s="340"/>
      <c r="I12" s="340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344" t="s">
        <v>84</v>
      </c>
      <c r="E14" s="344"/>
      <c r="F14" s="344"/>
      <c r="G14" s="344"/>
      <c r="H14" s="344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43" t="s">
        <v>62</v>
      </c>
      <c r="C16" s="343"/>
      <c r="D16" s="343"/>
    </row>
    <row r="17" spans="2:11" s="41" customFormat="1" ht="24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</row>
    <row r="18" spans="2:11" s="41" customFormat="1" ht="24" customHeight="1">
      <c r="B18" s="342"/>
      <c r="C18" s="342"/>
      <c r="D18" s="342"/>
      <c r="E18" s="342"/>
      <c r="F18" s="342"/>
      <c r="G18" s="342"/>
      <c r="H18" s="342"/>
      <c r="I18" s="342"/>
      <c r="J18" s="342"/>
      <c r="K18" s="342"/>
    </row>
    <row r="19" spans="2:11" s="41" customFormat="1" ht="24" customHeight="1">
      <c r="B19" s="342"/>
      <c r="C19" s="342"/>
      <c r="D19" s="342"/>
      <c r="E19" s="342"/>
      <c r="F19" s="342"/>
      <c r="G19" s="342"/>
      <c r="H19" s="342"/>
      <c r="I19" s="342"/>
      <c r="J19" s="342"/>
      <c r="K19" s="342"/>
    </row>
    <row r="20" spans="2:11" s="41" customFormat="1" ht="24" customHeight="1">
      <c r="B20" s="342"/>
      <c r="C20" s="342"/>
      <c r="D20" s="342"/>
      <c r="E20" s="342"/>
      <c r="F20" s="342"/>
      <c r="G20" s="342"/>
      <c r="H20" s="342"/>
      <c r="I20" s="342"/>
      <c r="J20" s="342"/>
      <c r="K20" s="342"/>
    </row>
    <row r="21" spans="2:11" s="41" customFormat="1" ht="24" customHeight="1">
      <c r="B21" s="342"/>
      <c r="C21" s="342"/>
      <c r="D21" s="342"/>
      <c r="E21" s="342"/>
      <c r="F21" s="342"/>
      <c r="G21" s="342"/>
      <c r="H21" s="342"/>
      <c r="I21" s="342"/>
      <c r="J21" s="342"/>
      <c r="K21" s="342"/>
    </row>
    <row r="22" spans="2:11" s="41" customFormat="1" ht="24" customHeight="1">
      <c r="B22" s="342"/>
      <c r="C22" s="342"/>
      <c r="D22" s="342"/>
      <c r="E22" s="342"/>
      <c r="F22" s="342"/>
      <c r="G22" s="342"/>
      <c r="H22" s="342"/>
      <c r="I22" s="342"/>
      <c r="J22" s="342"/>
      <c r="K22" s="342"/>
    </row>
    <row r="23" spans="2:11" s="41" customFormat="1" ht="24" customHeight="1">
      <c r="B23" s="342"/>
      <c r="C23" s="342"/>
      <c r="D23" s="342"/>
      <c r="E23" s="342"/>
      <c r="F23" s="342"/>
      <c r="G23" s="342"/>
      <c r="H23" s="342"/>
      <c r="I23" s="342"/>
      <c r="J23" s="342"/>
      <c r="K23" s="342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68"/>
      <c r="M27" s="68"/>
      <c r="N27" s="68"/>
    </row>
    <row r="28" spans="2:14" ht="24" customHeight="1"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68"/>
      <c r="M28" s="68"/>
      <c r="N28" s="68"/>
    </row>
    <row r="29" spans="2:14" ht="24" customHeight="1"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68"/>
      <c r="M29" s="68"/>
      <c r="N29" s="68"/>
    </row>
    <row r="30" spans="2:14" ht="24" customHeight="1"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68"/>
      <c r="M30" s="68"/>
      <c r="N30" s="68"/>
    </row>
    <row r="31" spans="2:14" ht="24" customHeight="1"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68"/>
      <c r="M31" s="68"/>
      <c r="N31" s="68"/>
    </row>
    <row r="32" spans="2:14" ht="24" customHeight="1"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68"/>
      <c r="M32" s="68"/>
      <c r="N32" s="68"/>
    </row>
    <row r="33" spans="2:14" ht="24" customHeight="1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68"/>
      <c r="M33" s="68"/>
      <c r="N33" s="68"/>
    </row>
    <row r="34" spans="2:14" ht="24" customHeight="1">
      <c r="B34" s="334" t="s">
        <v>56</v>
      </c>
      <c r="C34" s="334"/>
      <c r="D34" s="334"/>
      <c r="E34" s="334"/>
      <c r="F34" s="334"/>
      <c r="G34" s="334"/>
      <c r="H34" s="334"/>
      <c r="I34" s="334"/>
      <c r="J34" s="334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2022-08-03T06:40:08Z</cp:lastPrinted>
  <dcterms:created xsi:type="dcterms:W3CDTF">2018-04-08T08:34:57Z</dcterms:created>
  <dcterms:modified xsi:type="dcterms:W3CDTF">2022-09-06T03:36:47Z</dcterms:modified>
  <cp:category/>
  <cp:version/>
  <cp:contentType/>
  <cp:contentStatus/>
</cp:coreProperties>
</file>