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2.1 สปชส." sheetId="2" r:id="rId2"/>
    <sheet name="4.2 (ระดับหน่วยงาน)" sheetId="3" r:id="rId3"/>
    <sheet name="2.7" sheetId="4" state="hidden" r:id="rId4"/>
    <sheet name="4.1" sheetId="5" state="hidden" r:id="rId5"/>
    <sheet name="5.1(1)" sheetId="6" state="hidden" r:id="rId6"/>
    <sheet name="7.1" sheetId="7" state="hidden" r:id="rId7"/>
    <sheet name="8.1" sheetId="8" state="hidden" r:id="rId8"/>
    <sheet name="8.2" sheetId="9" state="hidden" r:id="rId9"/>
    <sheet name="8.5" sheetId="10" state="hidden" r:id="rId10"/>
    <sheet name="9.1" sheetId="11" state="hidden" r:id="rId11"/>
  </sheets>
  <externalReferences>
    <externalReference r:id="rId14"/>
    <externalReference r:id="rId15"/>
  </externalReferences>
  <definedNames>
    <definedName name="___for10">'[1]8'!$X$7</definedName>
    <definedName name="___for14">'[1]12'!$X$7</definedName>
    <definedName name="__for11" localSheetId="2">#REF!</definedName>
    <definedName name="__for11" localSheetId="8">#REF!</definedName>
    <definedName name="__for11">#REF!</definedName>
    <definedName name="__for12" localSheetId="2">#REF!</definedName>
    <definedName name="__for12" localSheetId="8">#REF!</definedName>
    <definedName name="__for12">#REF!</definedName>
    <definedName name="__for13" localSheetId="2">#REF!</definedName>
    <definedName name="__for13" localSheetId="8">#REF!</definedName>
    <definedName name="__for13">#REF!</definedName>
    <definedName name="__for17" localSheetId="2">#REF!</definedName>
    <definedName name="__for17" localSheetId="8">#REF!</definedName>
    <definedName name="__for17">#REF!</definedName>
    <definedName name="__for5" localSheetId="2">#REF!</definedName>
    <definedName name="__for5" localSheetId="8">#REF!</definedName>
    <definedName name="__for5">#REF!</definedName>
    <definedName name="__for6" localSheetId="2">#REF!</definedName>
    <definedName name="__for6" localSheetId="8">#REF!</definedName>
    <definedName name="__for6">#REF!</definedName>
    <definedName name="__for8" localSheetId="2">#REF!</definedName>
    <definedName name="__for8" localSheetId="8">#REF!</definedName>
    <definedName name="__for8">#REF!</definedName>
    <definedName name="__for9" localSheetId="2">#REF!</definedName>
    <definedName name="__for9" localSheetId="8">#REF!</definedName>
    <definedName name="__for9">#REF!</definedName>
    <definedName name="_for10">'[1]8'!$X$7</definedName>
    <definedName name="_for11" localSheetId="2">#REF!</definedName>
    <definedName name="_for11" localSheetId="8">#REF!</definedName>
    <definedName name="_for11">#REF!</definedName>
    <definedName name="_for12" localSheetId="2">#REF!</definedName>
    <definedName name="_for12" localSheetId="8">#REF!</definedName>
    <definedName name="_for12">#REF!</definedName>
    <definedName name="_for13" localSheetId="2">#REF!</definedName>
    <definedName name="_for13" localSheetId="8">#REF!</definedName>
    <definedName name="_for13">#REF!</definedName>
    <definedName name="_for14">'[1]12'!$X$7</definedName>
    <definedName name="_for17" localSheetId="2">#REF!</definedName>
    <definedName name="_for17" localSheetId="8">#REF!</definedName>
    <definedName name="_for17">#REF!</definedName>
    <definedName name="_for5" localSheetId="2">#REF!</definedName>
    <definedName name="_for5" localSheetId="8">#REF!</definedName>
    <definedName name="_for5">#REF!</definedName>
    <definedName name="_for6" localSheetId="2">#REF!</definedName>
    <definedName name="_for6" localSheetId="8">#REF!</definedName>
    <definedName name="_for6">#REF!</definedName>
    <definedName name="_for8" localSheetId="2">#REF!</definedName>
    <definedName name="_for8" localSheetId="8">#REF!</definedName>
    <definedName name="_for8">#REF!</definedName>
    <definedName name="_for9" localSheetId="2">#REF!</definedName>
    <definedName name="_for9" localSheetId="8">#REF!</definedName>
    <definedName name="_for9">#REF!</definedName>
    <definedName name="data" localSheetId="2">#REF!</definedName>
    <definedName name="data" localSheetId="8">#REF!</definedName>
    <definedName name="data">#REF!</definedName>
    <definedName name="data10">'[1]8'!$A$7</definedName>
    <definedName name="data10.2" localSheetId="2">#REF!</definedName>
    <definedName name="data10.2" localSheetId="8">#REF!</definedName>
    <definedName name="data10.2">#REF!</definedName>
    <definedName name="data11" localSheetId="2">#REF!</definedName>
    <definedName name="data11" localSheetId="8">#REF!</definedName>
    <definedName name="data11">#REF!</definedName>
    <definedName name="data12" localSheetId="2">#REF!</definedName>
    <definedName name="data12" localSheetId="8">#REF!</definedName>
    <definedName name="data12">#REF!</definedName>
    <definedName name="data13" localSheetId="2">#REF!</definedName>
    <definedName name="data13" localSheetId="8">#REF!</definedName>
    <definedName name="data13">#REF!</definedName>
    <definedName name="data13.1" localSheetId="2">#REF!</definedName>
    <definedName name="data13.1" localSheetId="8">#REF!</definedName>
    <definedName name="data13.1">#REF!</definedName>
    <definedName name="data13.2" localSheetId="2">#REF!</definedName>
    <definedName name="data13.2" localSheetId="8">#REF!</definedName>
    <definedName name="data13.2">#REF!</definedName>
    <definedName name="data13.3" localSheetId="2">#REF!</definedName>
    <definedName name="data13.3" localSheetId="8">#REF!</definedName>
    <definedName name="data13.3">#REF!</definedName>
    <definedName name="data14">'[1]12'!$A$7</definedName>
    <definedName name="data17" localSheetId="2">#REF!</definedName>
    <definedName name="data17" localSheetId="8">#REF!</definedName>
    <definedName name="data17">#REF!</definedName>
    <definedName name="data2_2_1" localSheetId="2">#REF!</definedName>
    <definedName name="data2_2_1" localSheetId="8">#REF!</definedName>
    <definedName name="data2_2_1">#REF!</definedName>
    <definedName name="data4_1">'[1]3.1'!$A$7</definedName>
    <definedName name="data5" localSheetId="2">#REF!</definedName>
    <definedName name="data5" localSheetId="8">#REF!</definedName>
    <definedName name="data5">#REF!</definedName>
    <definedName name="data5.1" localSheetId="2">#REF!</definedName>
    <definedName name="data5.1" localSheetId="8">#REF!</definedName>
    <definedName name="data5.1">#REF!</definedName>
    <definedName name="data6" localSheetId="2">#REF!</definedName>
    <definedName name="data6" localSheetId="8">#REF!</definedName>
    <definedName name="data6">#REF!</definedName>
    <definedName name="data7.1" localSheetId="2">#REF!</definedName>
    <definedName name="data7.1" localSheetId="8">#REF!</definedName>
    <definedName name="data7.1">#REF!</definedName>
    <definedName name="data7.2.1" localSheetId="2">#REF!</definedName>
    <definedName name="data7.2.1" localSheetId="8">#REF!</definedName>
    <definedName name="data7.2.1">#REF!</definedName>
    <definedName name="data7.2.2" localSheetId="2">#REF!</definedName>
    <definedName name="data7.2.2" localSheetId="8">#REF!</definedName>
    <definedName name="data7.2.2">#REF!</definedName>
    <definedName name="data7.2.3" localSheetId="2">#REF!</definedName>
    <definedName name="data7.2.3" localSheetId="8">#REF!</definedName>
    <definedName name="data7.2.3">#REF!</definedName>
    <definedName name="data8" localSheetId="2">#REF!</definedName>
    <definedName name="data8" localSheetId="8">#REF!</definedName>
    <definedName name="data8">#REF!</definedName>
    <definedName name="data8a" localSheetId="2">#REF!</definedName>
    <definedName name="data8a" localSheetId="8">#REF!</definedName>
    <definedName name="data8a">#REF!</definedName>
    <definedName name="data8i" localSheetId="2">#REF!</definedName>
    <definedName name="data8i" localSheetId="8">#REF!</definedName>
    <definedName name="data8i">#REF!</definedName>
    <definedName name="data9" localSheetId="2">#REF!</definedName>
    <definedName name="data9" localSheetId="8">#REF!</definedName>
    <definedName name="data9">#REF!</definedName>
    <definedName name="data9.3" localSheetId="2">#REF!</definedName>
    <definedName name="data9.3" localSheetId="8">#REF!</definedName>
    <definedName name="data9.3">#REF!</definedName>
    <definedName name="datacg" localSheetId="2">#REF!</definedName>
    <definedName name="datacg" localSheetId="8">#REF!</definedName>
    <definedName name="datacg">#REF!</definedName>
    <definedName name="for10.2" localSheetId="2">#REF!</definedName>
    <definedName name="for10.2" localSheetId="8">#REF!</definedName>
    <definedName name="for10.2">#REF!</definedName>
    <definedName name="for13.1" localSheetId="2">#REF!</definedName>
    <definedName name="for13.1" localSheetId="8">#REF!</definedName>
    <definedName name="for13.1">#REF!</definedName>
    <definedName name="for13.2" localSheetId="2">#REF!</definedName>
    <definedName name="for13.2" localSheetId="8">#REF!</definedName>
    <definedName name="for13.2">#REF!</definedName>
    <definedName name="for13.3" localSheetId="2">#REF!</definedName>
    <definedName name="for13.3" localSheetId="8">#REF!</definedName>
    <definedName name="for13.3">#REF!</definedName>
    <definedName name="for2_2_1" localSheetId="2">#REF!</definedName>
    <definedName name="for2_2_1" localSheetId="8">#REF!</definedName>
    <definedName name="for2_2_1">#REF!</definedName>
    <definedName name="for4_1">'[1]3.1'!$X$7</definedName>
    <definedName name="for5.1" localSheetId="2">#REF!</definedName>
    <definedName name="for5.1" localSheetId="8">#REF!</definedName>
    <definedName name="for5.1">#REF!</definedName>
    <definedName name="for7.1" localSheetId="2">#REF!</definedName>
    <definedName name="for7.1" localSheetId="8">#REF!</definedName>
    <definedName name="for7.1">#REF!</definedName>
    <definedName name="for7.2.1" localSheetId="2">#REF!</definedName>
    <definedName name="for7.2.1" localSheetId="8">#REF!</definedName>
    <definedName name="for7.2.1">#REF!</definedName>
    <definedName name="for7.2.2" localSheetId="2">#REF!</definedName>
    <definedName name="for7.2.2" localSheetId="8">#REF!</definedName>
    <definedName name="for7.2.2">#REF!</definedName>
    <definedName name="for7.2.3" localSheetId="2">#REF!</definedName>
    <definedName name="for7.2.3" localSheetId="8">#REF!</definedName>
    <definedName name="for7.2.3">#REF!</definedName>
    <definedName name="for8a" localSheetId="2">#REF!</definedName>
    <definedName name="for8a" localSheetId="8">#REF!</definedName>
    <definedName name="for8a">#REF!</definedName>
    <definedName name="for8i" localSheetId="2">#REF!</definedName>
    <definedName name="for8i" localSheetId="8">#REF!</definedName>
    <definedName name="for8i">#REF!</definedName>
    <definedName name="for9.3" localSheetId="2">#REF!</definedName>
    <definedName name="for9.3" localSheetId="8">#REF!</definedName>
    <definedName name="for9.3">#REF!</definedName>
    <definedName name="forcg" localSheetId="2">#REF!</definedName>
    <definedName name="forcg" localSheetId="8">#REF!</definedName>
    <definedName name="forcg">#REF!</definedName>
    <definedName name="formulation" localSheetId="2">#REF!</definedName>
    <definedName name="formulation" localSheetId="8">#REF!</definedName>
    <definedName name="formulation">#REF!</definedName>
    <definedName name="note" localSheetId="2">#REF!</definedName>
    <definedName name="note" localSheetId="8">#REF!</definedName>
    <definedName name="note">#REF!</definedName>
    <definedName name="note1" localSheetId="2">#REF!</definedName>
    <definedName name="note1" localSheetId="8">#REF!</definedName>
    <definedName name="note1">#REF!</definedName>
    <definedName name="note10">'[1]8'!$AL$7</definedName>
    <definedName name="note10.2" localSheetId="2">#REF!</definedName>
    <definedName name="note10.2" localSheetId="8">#REF!</definedName>
    <definedName name="note10.2">#REF!</definedName>
    <definedName name="note11" localSheetId="2">#REF!</definedName>
    <definedName name="note11" localSheetId="8">#REF!</definedName>
    <definedName name="note11">#REF!</definedName>
    <definedName name="note12" localSheetId="2">#REF!</definedName>
    <definedName name="note12" localSheetId="8">#REF!</definedName>
    <definedName name="note12">#REF!</definedName>
    <definedName name="note13">'[1]11'!$AL$7</definedName>
    <definedName name="note13.1" localSheetId="2">#REF!</definedName>
    <definedName name="note13.1" localSheetId="8">#REF!</definedName>
    <definedName name="note13.1">#REF!</definedName>
    <definedName name="note13.2" localSheetId="2">#REF!</definedName>
    <definedName name="note13.2" localSheetId="8">#REF!</definedName>
    <definedName name="note13.2">#REF!</definedName>
    <definedName name="note13.3" localSheetId="2">#REF!</definedName>
    <definedName name="note13.3" localSheetId="8">#REF!</definedName>
    <definedName name="note13.3">#REF!</definedName>
    <definedName name="note14" localSheetId="2">#REF!</definedName>
    <definedName name="note14" localSheetId="8">#REF!</definedName>
    <definedName name="note14">#REF!</definedName>
    <definedName name="note16" localSheetId="2">#REF!</definedName>
    <definedName name="note16" localSheetId="8">#REF!</definedName>
    <definedName name="note16">#REF!</definedName>
    <definedName name="note17" localSheetId="2">#REF!</definedName>
    <definedName name="note17" localSheetId="8">#REF!</definedName>
    <definedName name="note17">#REF!</definedName>
    <definedName name="note2_2_1" localSheetId="2">#REF!</definedName>
    <definedName name="note2_2_1" localSheetId="8">#REF!</definedName>
    <definedName name="note2_2_1">#REF!</definedName>
    <definedName name="note3.6" localSheetId="2">#REF!</definedName>
    <definedName name="note3.6" localSheetId="8">#REF!</definedName>
    <definedName name="note3.6">#REF!</definedName>
    <definedName name="note3.7" localSheetId="2">#REF!</definedName>
    <definedName name="note3.7" localSheetId="8">#REF!</definedName>
    <definedName name="note3.7">#REF!</definedName>
    <definedName name="note4" localSheetId="2">#REF!</definedName>
    <definedName name="note4" localSheetId="8">#REF!</definedName>
    <definedName name="note4">#REF!</definedName>
    <definedName name="note4_1">'[1]3.1'!$AL$7</definedName>
    <definedName name="note5" localSheetId="2">#REF!</definedName>
    <definedName name="note5" localSheetId="8">#REF!</definedName>
    <definedName name="note5">#REF!</definedName>
    <definedName name="note5.1" localSheetId="2">#REF!</definedName>
    <definedName name="note5.1" localSheetId="8">#REF!</definedName>
    <definedName name="note5.1">#REF!</definedName>
    <definedName name="note6" localSheetId="2">#REF!</definedName>
    <definedName name="note6" localSheetId="8">#REF!</definedName>
    <definedName name="note6">#REF!</definedName>
    <definedName name="note7.1" localSheetId="2">#REF!</definedName>
    <definedName name="note7.1" localSheetId="8">#REF!</definedName>
    <definedName name="note7.1">#REF!</definedName>
    <definedName name="note7.2.1" localSheetId="2">#REF!</definedName>
    <definedName name="note7.2.1" localSheetId="8">#REF!</definedName>
    <definedName name="note7.2.1">#REF!</definedName>
    <definedName name="note7.2.2" localSheetId="2">#REF!</definedName>
    <definedName name="note7.2.2" localSheetId="8">#REF!</definedName>
    <definedName name="note7.2.2">#REF!</definedName>
    <definedName name="note7.2.3" localSheetId="2">#REF!</definedName>
    <definedName name="note7.2.3" localSheetId="8">#REF!</definedName>
    <definedName name="note7.2.3">#REF!</definedName>
    <definedName name="note8" localSheetId="2">#REF!</definedName>
    <definedName name="note8" localSheetId="8">#REF!</definedName>
    <definedName name="note8">#REF!</definedName>
    <definedName name="note8a" localSheetId="2">#REF!</definedName>
    <definedName name="note8a" localSheetId="8">#REF!</definedName>
    <definedName name="note8a">#REF!</definedName>
    <definedName name="note8i" localSheetId="2">#REF!</definedName>
    <definedName name="note8i" localSheetId="8">#REF!</definedName>
    <definedName name="note8i">#REF!</definedName>
    <definedName name="note9" localSheetId="2">#REF!</definedName>
    <definedName name="note9" localSheetId="8">#REF!</definedName>
    <definedName name="note9">#REF!</definedName>
    <definedName name="note9.3" localSheetId="2">#REF!</definedName>
    <definedName name="note9.3" localSheetId="8">#REF!</definedName>
    <definedName name="note9.3">#REF!</definedName>
    <definedName name="notecg" localSheetId="2">#REF!</definedName>
    <definedName name="notecg" localSheetId="8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2">#REF!</definedName>
    <definedName name="remark13.3" localSheetId="8">#REF!</definedName>
    <definedName name="remark13.3">#REF!</definedName>
    <definedName name="remark14">'[1]12'!$BJ$7</definedName>
    <definedName name="remark17" localSheetId="2">#REF!</definedName>
    <definedName name="remark17" localSheetId="8">#REF!</definedName>
    <definedName name="remark17">#REF!</definedName>
    <definedName name="score" localSheetId="2">#REF!</definedName>
    <definedName name="score" localSheetId="8">#REF!</definedName>
    <definedName name="score">#REF!</definedName>
    <definedName name="score10">'[1]8'!$M$7</definedName>
    <definedName name="score10.2" localSheetId="2">#REF!</definedName>
    <definedName name="score10.2" localSheetId="8">#REF!</definedName>
    <definedName name="score10.2">#REF!</definedName>
    <definedName name="score11" localSheetId="2">#REF!</definedName>
    <definedName name="score11" localSheetId="8">#REF!</definedName>
    <definedName name="score11">#REF!</definedName>
    <definedName name="score12" localSheetId="2">#REF!</definedName>
    <definedName name="score12" localSheetId="8">#REF!</definedName>
    <definedName name="score12">#REF!</definedName>
    <definedName name="score13" localSheetId="2">#REF!</definedName>
    <definedName name="score13" localSheetId="8">#REF!</definedName>
    <definedName name="score13">#REF!</definedName>
    <definedName name="score13.1" localSheetId="2">#REF!</definedName>
    <definedName name="score13.1" localSheetId="8">#REF!</definedName>
    <definedName name="score13.1">#REF!</definedName>
    <definedName name="score13.2" localSheetId="2">#REF!</definedName>
    <definedName name="score13.2" localSheetId="8">#REF!</definedName>
    <definedName name="score13.2">#REF!</definedName>
    <definedName name="score13.3" localSheetId="2">#REF!</definedName>
    <definedName name="score13.3" localSheetId="8">#REF!</definedName>
    <definedName name="score13.3">#REF!</definedName>
    <definedName name="score14">'[1]12'!$M$7</definedName>
    <definedName name="score17" localSheetId="2">#REF!</definedName>
    <definedName name="score17" localSheetId="8">#REF!</definedName>
    <definedName name="score17">#REF!</definedName>
    <definedName name="score2_2_1" localSheetId="2">#REF!</definedName>
    <definedName name="score2_2_1" localSheetId="8">#REF!</definedName>
    <definedName name="score2_2_1">#REF!</definedName>
    <definedName name="score4_1">'[1]3.1'!$M$7</definedName>
    <definedName name="score5" localSheetId="2">#REF!</definedName>
    <definedName name="score5" localSheetId="8">#REF!</definedName>
    <definedName name="score5">#REF!</definedName>
    <definedName name="score5.1" localSheetId="2">#REF!</definedName>
    <definedName name="score5.1" localSheetId="8">#REF!</definedName>
    <definedName name="score5.1">#REF!</definedName>
    <definedName name="score6" localSheetId="2">#REF!</definedName>
    <definedName name="score6" localSheetId="8">#REF!</definedName>
    <definedName name="score6">#REF!</definedName>
    <definedName name="score7.1" localSheetId="2">#REF!</definedName>
    <definedName name="score7.1" localSheetId="8">#REF!</definedName>
    <definedName name="score7.1">#REF!</definedName>
    <definedName name="score7.2.1" localSheetId="2">#REF!</definedName>
    <definedName name="score7.2.1" localSheetId="8">#REF!</definedName>
    <definedName name="score7.2.1">#REF!</definedName>
    <definedName name="score7.2.2" localSheetId="2">#REF!</definedName>
    <definedName name="score7.2.2" localSheetId="8">#REF!</definedName>
    <definedName name="score7.2.2">#REF!</definedName>
    <definedName name="score7.2.3" localSheetId="2">#REF!</definedName>
    <definedName name="score7.2.3" localSheetId="8">#REF!</definedName>
    <definedName name="score7.2.3">#REF!</definedName>
    <definedName name="score8" localSheetId="2">#REF!</definedName>
    <definedName name="score8" localSheetId="8">#REF!</definedName>
    <definedName name="score8">#REF!</definedName>
    <definedName name="score8a" localSheetId="2">#REF!</definedName>
    <definedName name="score8a" localSheetId="8">#REF!</definedName>
    <definedName name="score8a">#REF!</definedName>
    <definedName name="score8i" localSheetId="2">#REF!</definedName>
    <definedName name="score8i" localSheetId="8">#REF!</definedName>
    <definedName name="score8i">#REF!</definedName>
    <definedName name="score9" localSheetId="2">#REF!</definedName>
    <definedName name="score9" localSheetId="8">#REF!</definedName>
    <definedName name="score9">#REF!</definedName>
    <definedName name="score9.3" localSheetId="2">#REF!</definedName>
    <definedName name="score9.3" localSheetId="8">#REF!</definedName>
    <definedName name="score9.3">#REF!</definedName>
    <definedName name="scorecg" localSheetId="2">#REF!</definedName>
    <definedName name="scorecg" localSheetId="8">#REF!</definedName>
    <definedName name="scorecg">#REF!</definedName>
    <definedName name="table9" localSheetId="2">#REF!</definedName>
    <definedName name="table9" localSheetId="8">#REF!</definedName>
    <definedName name="table9">#REF!</definedName>
    <definedName name="ห" localSheetId="2">#REF!</definedName>
    <definedName name="ห" localSheetId="8">#REF!</definedName>
    <definedName name="ห">#REF!</definedName>
  </definedNames>
  <calcPr fullCalcOnLoad="1"/>
</workbook>
</file>

<file path=xl/comments2.xml><?xml version="1.0" encoding="utf-8"?>
<comments xmlns="http://schemas.openxmlformats.org/spreadsheetml/2006/main">
  <authors>
    <author>AGO</author>
  </authors>
  <commentList>
    <comment ref="I15" authorId="0">
      <text>
        <r>
          <rPr>
            <b/>
            <sz val="16"/>
            <rFont val="TH Niramit AS"/>
            <family val="0"/>
          </rPr>
          <t>ให้หน่วยงานแนบเอกสารหลักฐานผลการดำเนินงาน และจัดส่งให้ สนผ. ด้วย</t>
        </r>
      </text>
    </comment>
  </commentList>
</comments>
</file>

<file path=xl/comments3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<sst xmlns="http://schemas.openxmlformats.org/spreadsheetml/2006/main" count="346" uniqueCount="135">
  <si>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</si>
  <si>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</si>
  <si>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</si>
  <si>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</si>
  <si>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</si>
  <si>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</si>
  <si>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</si>
  <si>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</si>
  <si>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</si>
  <si>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</si>
  <si>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</si>
  <si>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</si>
  <si>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</si>
  <si>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</si>
  <si>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</si>
  <si>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</si>
  <si>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</si>
  <si>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</si>
  <si>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</si>
  <si>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</si>
  <si>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</si>
  <si>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</si>
  <si>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</si>
  <si>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</si>
  <si>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</si>
  <si>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</si>
  <si>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</si>
  <si>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</si>
  <si>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</si>
  <si>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</si>
  <si>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</si>
  <si>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</si>
  <si>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</si>
  <si>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</si>
  <si>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</si>
  <si>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</si>
  <si>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</si>
  <si>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</si>
  <si>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</si>
  <si>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</si>
  <si>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</si>
  <si>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</si>
  <si>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</si>
  <si>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</si>
  <si>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</si>
  <si>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</si>
  <si>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</si>
  <si>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</si>
  <si>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</si>
  <si>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</si>
  <si>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</si>
  <si>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</si>
  <si>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</si>
  <si>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</si>
  <si>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</si>
  <si>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</si>
  <si>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</si>
  <si>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</si>
  <si>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</si>
  <si>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</si>
  <si>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</si>
  <si>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</si>
  <si>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</si>
  <si>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</si>
  <si>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</si>
  <si>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</si>
  <si>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</si>
  <si>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</si>
  <si>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</si>
  <si>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</si>
  <si>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</si>
  <si>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</si>
  <si>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</si>
  <si>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</si>
  <si>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</si>
  <si>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</si>
  <si>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</si>
  <si>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</si>
  <si>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</si>
  <si>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</si>
  <si>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</si>
  <si>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</si>
  <si>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</si>
  <si>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</si>
  <si>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</si>
  <si>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</si>
  <si>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</si>
  <si>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</si>
  <si>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</si>
  <si>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</si>
  <si>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</si>
  <si>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</si>
  <si>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</si>
  <si>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</si>
  <si>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2</t>
  </si>
  <si>
    <t>ร้อยละของประชาชนที่มีความเชื่อมั่นและไว้วางใจต่อการปฏิบัติราชการของสำนักงานอัยการสูงสุด</t>
  </si>
  <si>
    <t>มิติที่ 4</t>
  </si>
  <si>
    <t>มิติที่ 2 ด้านคุณภาพการให้บริการ</t>
  </si>
  <si>
    <t>* ให้ส่งเอกสารสรุปผลการสำรวจ แนบมาพร้อมแบบรายงาน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</si>
  <si>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</si>
  <si>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</si>
  <si>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</si>
  <si>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</si>
  <si>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</si>
  <si>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</si>
  <si>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</si>
  <si>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</si>
  <si>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</si>
  <si>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</si>
  <si>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</si>
  <si>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</si>
  <si>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</si>
  <si>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สำนักงานบริหารและสนับสนุนงานอัยการสูงสุด</t>
  </si>
  <si>
    <t>ร้อยละเฉลี่ยน้ำหนัก</t>
  </si>
  <si>
    <t>ร่วมกับ สนผ., สทส., สฝสท.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</si>
  <si>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</si>
  <si>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</si>
  <si>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</si>
  <si>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</si>
  <si>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</si>
  <si>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</si>
  <si>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</si>
  <si>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</si>
  <si>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</si>
  <si>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</si>
  <si>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r>
      <t xml:space="preserve">เงื่อนไขการประเมิน  : </t>
    </r>
    <r>
      <rPr>
        <sz val="16"/>
        <rFont val="TH SarabunIT๙"/>
        <family val="2"/>
      </rPr>
      <t>กรณีสำนักงานอัยการสูงสุดไม่มีงบประมาณในการจัดจ้างผู้ประเมินอิสระ (Third Party) ดำเนินการสำรวจความคิดเห็นได้ ให้หน่วยงานผู้รับผิดชอบดำเนินการสำรวจความคิดเห็นตามเกณฑ์ที่กำหนดผ่านแบบสอบถามอิเล็กทรอนิกส์</t>
    </r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</si>
  <si>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</si>
  <si>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
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</si>
  <si>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</si>
  <si>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
ตามกรอบการประเมินประสิทธิภาพการปฏิบัติราชการฯ ที่หน่วยงานรับผิดชอบในปีที่ผ่านมา 
(ภายในมีนาคม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</si>
  <si>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๑) กำหนดแนวทาง/มาตรการแก้ไขปัญหา - อุปสรรคการดำเนินงานตามตัวชี้วัด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 (ภายในมิถุนายน 2565) 
               ๒)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sz val="15"/>
        <rFont val="TH SarabunIT๙"/>
        <family val="2"/>
      </rPr>
      <t xml:space="preserve"> (ภายในมิถุนายน 2565)</t>
    </r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</si>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</sst>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10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6"/>
      <name val="TH Niramit AS"/>
      <family val="0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4"/>
      <color indexed="10"/>
      <name val="TH SarabunIT๙"/>
      <family val="2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14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21" borderId="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3" applyNumberFormat="0" applyAlignment="0" applyProtection="0"/>
    <xf numFmtId="0" fontId="71" fillId="0" borderId="4" applyNumberFormat="0" applyFill="0" applyAlignment="0" applyProtection="0"/>
    <xf numFmtId="0" fontId="72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3" fillId="24" borderId="2" applyNumberFormat="0" applyAlignment="0" applyProtection="0"/>
    <xf numFmtId="0" fontId="74" fillId="25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77" fillId="21" borderId="6" applyNumberFormat="0" applyAlignment="0" applyProtection="0"/>
    <xf numFmtId="0" fontId="0" fillId="33" borderId="7" applyNumberFormat="0" applyFont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</cellStyleXfs>
  <cellXfs count="397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1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2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3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3" fillId="0" borderId="0" xfId="50" applyFont="1" applyFill="1" applyAlignment="1" applyProtection="1">
      <alignment/>
      <protection/>
    </xf>
    <xf numFmtId="0" fontId="83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3" fillId="0" borderId="0" xfId="50" applyFont="1" applyAlignment="1" applyProtection="1">
      <alignment horizontal="left"/>
      <protection/>
    </xf>
    <xf numFmtId="0" fontId="83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1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3" fillId="0" borderId="0" xfId="50" applyFont="1" applyAlignment="1" applyProtection="1">
      <alignment horizontal="left"/>
      <protection/>
    </xf>
    <xf numFmtId="194" fontId="84" fillId="35" borderId="11" xfId="35" applyNumberFormat="1" applyFont="1" applyFill="1" applyBorder="1" applyAlignment="1" applyProtection="1">
      <alignment horizontal="center" vertical="center"/>
      <protection locked="0"/>
    </xf>
    <xf numFmtId="194" fontId="84" fillId="34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65" applyFont="1" applyBorder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horizontal="right" vertical="center"/>
      <protection/>
    </xf>
    <xf numFmtId="0" fontId="14" fillId="0" borderId="0" xfId="65" applyFont="1" applyFill="1" applyBorder="1" applyAlignment="1" applyProtection="1">
      <alignment horizontal="center" vertical="center"/>
      <protection/>
    </xf>
    <xf numFmtId="0" fontId="15" fillId="0" borderId="0" xfId="93" applyFont="1" applyAlignment="1" applyProtection="1">
      <alignment vertical="center"/>
      <protection/>
    </xf>
    <xf numFmtId="0" fontId="15" fillId="0" borderId="0" xfId="63" applyFont="1" applyAlignment="1" applyProtection="1">
      <alignment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5" fillId="0" borderId="0" xfId="64" applyFont="1" applyAlignment="1" applyProtection="1">
      <alignment vertical="center"/>
      <protection/>
    </xf>
    <xf numFmtId="0" fontId="15" fillId="0" borderId="0" xfId="63" applyFont="1" applyProtection="1">
      <alignment/>
      <protection/>
    </xf>
    <xf numFmtId="0" fontId="15" fillId="0" borderId="0" xfId="50" applyFont="1" applyProtection="1">
      <alignment/>
      <protection/>
    </xf>
    <xf numFmtId="0" fontId="15" fillId="0" borderId="0" xfId="91" applyFont="1" applyProtection="1">
      <alignment/>
      <protection/>
    </xf>
    <xf numFmtId="0" fontId="15" fillId="0" borderId="0" xfId="91" applyFont="1" applyFill="1" applyAlignment="1" applyProtection="1">
      <alignment vertical="top" shrinkToFit="1"/>
      <protection/>
    </xf>
    <xf numFmtId="0" fontId="15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/>
      <protection/>
    </xf>
    <xf numFmtId="0" fontId="1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5" fillId="0" borderId="0" xfId="91" applyFont="1" applyAlignment="1" applyProtection="1">
      <alignment vertical="center"/>
      <protection/>
    </xf>
    <xf numFmtId="0" fontId="85" fillId="0" borderId="0" xfId="91" applyFont="1" applyProtection="1">
      <alignment/>
      <protection/>
    </xf>
    <xf numFmtId="0" fontId="86" fillId="6" borderId="12" xfId="91" applyFont="1" applyFill="1" applyBorder="1" applyAlignment="1" applyProtection="1">
      <alignment vertical="center" shrinkToFit="1"/>
      <protection/>
    </xf>
    <xf numFmtId="1" fontId="87" fillId="6" borderId="11" xfId="91" applyNumberFormat="1" applyFont="1" applyFill="1" applyBorder="1" applyAlignment="1" applyProtection="1">
      <alignment horizontal="center" vertical="center" shrinkToFit="1"/>
      <protection/>
    </xf>
    <xf numFmtId="0" fontId="86" fillId="6" borderId="11" xfId="91" applyNumberFormat="1" applyFont="1" applyFill="1" applyBorder="1" applyAlignment="1" applyProtection="1">
      <alignment horizontal="center" vertical="center" shrinkToFit="1"/>
      <protection/>
    </xf>
    <xf numFmtId="192" fontId="87" fillId="6" borderId="14" xfId="91" applyNumberFormat="1" applyFont="1" applyFill="1" applyBorder="1" applyAlignment="1" applyProtection="1">
      <alignment horizontal="center" vertical="center" shrinkToFit="1"/>
      <protection/>
    </xf>
    <xf numFmtId="192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Alignment="1" applyProtection="1">
      <alignment vertical="center"/>
      <protection/>
    </xf>
    <xf numFmtId="0" fontId="15" fillId="0" borderId="16" xfId="91" applyFont="1" applyFill="1" applyBorder="1" applyAlignment="1" applyProtection="1">
      <alignment horizontal="center" vertical="top" shrinkToFit="1"/>
      <protection/>
    </xf>
    <xf numFmtId="1" fontId="15" fillId="0" borderId="16" xfId="93" applyNumberFormat="1" applyFont="1" applyFill="1" applyBorder="1" applyAlignment="1" applyProtection="1">
      <alignment horizontal="center" vertical="top" shrinkToFit="1"/>
      <protection/>
    </xf>
    <xf numFmtId="2" fontId="15" fillId="0" borderId="16" xfId="91" applyNumberFormat="1" applyFont="1" applyFill="1" applyBorder="1" applyAlignment="1" applyProtection="1">
      <alignment horizontal="center" vertical="top" shrinkToFit="1"/>
      <protection/>
    </xf>
    <xf numFmtId="192" fontId="15" fillId="0" borderId="17" xfId="91" applyNumberFormat="1" applyFont="1" applyFill="1" applyBorder="1" applyAlignment="1" applyProtection="1">
      <alignment horizontal="center" vertical="top" shrinkToFit="1"/>
      <protection/>
    </xf>
    <xf numFmtId="192" fontId="15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Protection="1">
      <alignment/>
      <protection/>
    </xf>
    <xf numFmtId="192" fontId="86" fillId="0" borderId="18" xfId="83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Alignment="1" applyProtection="1">
      <alignment vertical="top"/>
      <protection/>
    </xf>
    <xf numFmtId="1" fontId="15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8" xfId="91" applyFont="1" applyFill="1" applyBorder="1" applyAlignment="1" applyProtection="1">
      <alignment horizontal="center" vertical="top" shrinkToFit="1"/>
      <protection/>
    </xf>
    <xf numFmtId="1" fontId="86" fillId="0" borderId="18" xfId="91" applyNumberFormat="1" applyFont="1" applyFill="1" applyBorder="1" applyAlignment="1" applyProtection="1">
      <alignment horizontal="center" vertical="top" shrinkToFit="1"/>
      <protection/>
    </xf>
    <xf numFmtId="2" fontId="86" fillId="0" borderId="18" xfId="91" applyNumberFormat="1" applyFont="1" applyFill="1" applyBorder="1" applyAlignment="1" applyProtection="1">
      <alignment horizontal="center" vertical="top" shrinkToFit="1"/>
      <protection/>
    </xf>
    <xf numFmtId="192" fontId="86" fillId="0" borderId="19" xfId="91" applyNumberFormat="1" applyFont="1" applyFill="1" applyBorder="1" applyAlignment="1" applyProtection="1">
      <alignment horizontal="center" vertical="top" shrinkToFit="1"/>
      <protection/>
    </xf>
    <xf numFmtId="2" fontId="15" fillId="0" borderId="18" xfId="91" applyNumberFormat="1" applyFont="1" applyFill="1" applyBorder="1" applyAlignment="1" applyProtection="1">
      <alignment horizontal="center" vertical="top" shrinkToFit="1"/>
      <protection/>
    </xf>
    <xf numFmtId="0" fontId="86" fillId="6" borderId="12" xfId="91" applyFont="1" applyFill="1" applyBorder="1" applyAlignment="1" applyProtection="1">
      <alignment horizontal="left" vertical="center" shrinkToFit="1"/>
      <protection/>
    </xf>
    <xf numFmtId="0" fontId="86" fillId="6" borderId="11" xfId="83" applyNumberFormat="1" applyFont="1" applyFill="1" applyBorder="1" applyAlignment="1" applyProtection="1">
      <alignment horizontal="center" vertical="center" shrinkToFit="1"/>
      <protection/>
    </xf>
    <xf numFmtId="0" fontId="15" fillId="0" borderId="18" xfId="91" applyNumberFormat="1" applyFont="1" applyFill="1" applyBorder="1" applyAlignment="1" applyProtection="1">
      <alignment horizontal="center" vertical="top" shrinkToFit="1"/>
      <protection/>
    </xf>
    <xf numFmtId="0" fontId="87" fillId="0" borderId="20" xfId="91" applyFont="1" applyFill="1" applyBorder="1" applyAlignment="1" applyProtection="1">
      <alignment horizontal="right" vertical="center"/>
      <protection/>
    </xf>
    <xf numFmtId="1" fontId="87" fillId="0" borderId="11" xfId="91" applyNumberFormat="1" applyFont="1" applyFill="1" applyBorder="1" applyAlignment="1" applyProtection="1">
      <alignment horizontal="center" vertical="center" shrinkToFit="1"/>
      <protection/>
    </xf>
    <xf numFmtId="0" fontId="86" fillId="0" borderId="21" xfId="91" applyNumberFormat="1" applyFont="1" applyFill="1" applyBorder="1" applyAlignment="1" applyProtection="1">
      <alignment horizontal="center" vertical="center" shrinkToFit="1"/>
      <protection/>
    </xf>
    <xf numFmtId="0" fontId="86" fillId="0" borderId="21" xfId="83" applyNumberFormat="1" applyFont="1" applyFill="1" applyBorder="1" applyAlignment="1" applyProtection="1">
      <alignment horizontal="center" vertical="center" shrinkToFit="1"/>
      <protection/>
    </xf>
    <xf numFmtId="0" fontId="86" fillId="0" borderId="21" xfId="91" applyFont="1" applyFill="1" applyBorder="1" applyAlignment="1" applyProtection="1">
      <alignment vertical="center" shrinkToFit="1"/>
      <protection/>
    </xf>
    <xf numFmtId="192" fontId="87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192" fontId="86" fillId="0" borderId="0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91" applyNumberFormat="1" applyFont="1" applyFill="1" applyBorder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top" shrinkToFit="1"/>
      <protection/>
    </xf>
    <xf numFmtId="0" fontId="86" fillId="0" borderId="0" xfId="91" applyFont="1" applyFill="1" applyAlignment="1" applyProtection="1">
      <alignment vertical="top" shrinkToFit="1"/>
      <protection/>
    </xf>
    <xf numFmtId="0" fontId="86" fillId="0" borderId="0" xfId="91" applyNumberFormat="1" applyFont="1" applyFill="1" applyAlignment="1" applyProtection="1">
      <alignment vertical="top" shrinkToFit="1"/>
      <protection/>
    </xf>
    <xf numFmtId="0" fontId="14" fillId="0" borderId="0" xfId="65" applyFont="1" applyFill="1" applyBorder="1" applyAlignment="1" applyProtection="1">
      <alignment horizontal="center" vertical="top"/>
      <protection/>
    </xf>
    <xf numFmtId="0" fontId="15" fillId="0" borderId="0" xfId="50" applyFont="1" applyAlignment="1" applyProtection="1">
      <alignment vertical="center"/>
      <protection/>
    </xf>
    <xf numFmtId="0" fontId="15" fillId="0" borderId="0" xfId="62" applyFont="1" applyAlignment="1" applyProtection="1">
      <alignment vertical="top"/>
      <protection/>
    </xf>
    <xf numFmtId="0" fontId="15" fillId="0" borderId="0" xfId="62" applyFont="1" applyAlignment="1" applyProtection="1">
      <alignment vertical="center"/>
      <protection/>
    </xf>
    <xf numFmtId="0" fontId="15" fillId="0" borderId="11" xfId="93" applyFont="1" applyFill="1" applyBorder="1" applyAlignment="1" applyProtection="1">
      <alignment horizontal="center" vertical="center"/>
      <protection/>
    </xf>
    <xf numFmtId="0" fontId="14" fillId="0" borderId="14" xfId="65" applyFont="1" applyBorder="1" applyAlignment="1" applyProtection="1">
      <alignment vertical="center"/>
      <protection/>
    </xf>
    <xf numFmtId="0" fontId="15" fillId="0" borderId="15" xfId="62" applyFont="1" applyBorder="1" applyAlignment="1" applyProtection="1">
      <alignment vertical="center"/>
      <protection/>
    </xf>
    <xf numFmtId="0" fontId="14" fillId="0" borderId="12" xfId="65" applyFont="1" applyFill="1" applyBorder="1" applyAlignment="1" applyProtection="1">
      <alignment horizontal="center" vertical="center"/>
      <protection/>
    </xf>
    <xf numFmtId="0" fontId="14" fillId="0" borderId="11" xfId="64" applyFont="1" applyFill="1" applyBorder="1" applyAlignment="1" applyProtection="1">
      <alignment horizontal="left" vertical="center"/>
      <protection/>
    </xf>
    <xf numFmtId="0" fontId="88" fillId="0" borderId="0" xfId="62" applyFont="1" applyAlignment="1" applyProtection="1">
      <alignment horizontal="center" vertical="center"/>
      <protection/>
    </xf>
    <xf numFmtId="2" fontId="15" fillId="0" borderId="11" xfId="64" applyNumberFormat="1" applyFont="1" applyFill="1" applyBorder="1" applyAlignment="1" applyProtection="1">
      <alignment horizontal="left" vertical="center"/>
      <protection/>
    </xf>
    <xf numFmtId="0" fontId="14" fillId="0" borderId="14" xfId="93" applyFont="1" applyBorder="1" applyAlignment="1" applyProtection="1">
      <alignment vertical="center"/>
      <protection/>
    </xf>
    <xf numFmtId="192" fontId="15" fillId="0" borderId="11" xfId="50" applyNumberFormat="1" applyFont="1" applyBorder="1" applyAlignment="1" applyProtection="1">
      <alignment horizontal="left" vertical="center"/>
      <protection/>
    </xf>
    <xf numFmtId="0" fontId="14" fillId="0" borderId="22" xfId="93" applyFont="1" applyBorder="1" applyAlignment="1" applyProtection="1">
      <alignment vertical="center"/>
      <protection/>
    </xf>
    <xf numFmtId="0" fontId="15" fillId="0" borderId="23" xfId="62" applyFont="1" applyBorder="1" applyAlignment="1" applyProtection="1">
      <alignment vertical="center"/>
      <protection/>
    </xf>
    <xf numFmtId="0" fontId="14" fillId="0" borderId="24" xfId="65" applyFont="1" applyFill="1" applyBorder="1" applyAlignment="1" applyProtection="1">
      <alignment horizontal="center" vertical="center"/>
      <protection/>
    </xf>
    <xf numFmtId="192" fontId="15" fillId="0" borderId="11" xfId="64" applyNumberFormat="1" applyFont="1" applyFill="1" applyBorder="1" applyAlignment="1" applyProtection="1">
      <alignment horizontal="left" vertical="center"/>
      <protection/>
    </xf>
    <xf numFmtId="0" fontId="14" fillId="35" borderId="12" xfId="64" applyFont="1" applyFill="1" applyBorder="1" applyAlignment="1" applyProtection="1">
      <alignment horizontal="center" vertical="center"/>
      <protection locked="0"/>
    </xf>
    <xf numFmtId="192" fontId="15" fillId="0" borderId="0" xfId="64" applyNumberFormat="1" applyFont="1" applyFill="1" applyAlignment="1" applyProtection="1">
      <alignment horizontal="left"/>
      <protection/>
    </xf>
    <xf numFmtId="0" fontId="15" fillId="0" borderId="0" xfId="64" applyFont="1" applyProtection="1">
      <alignment/>
      <protection/>
    </xf>
    <xf numFmtId="0" fontId="15" fillId="0" borderId="0" xfId="62" applyFont="1" applyAlignment="1" applyProtection="1">
      <alignment horizontal="left" vertical="top"/>
      <protection/>
    </xf>
    <xf numFmtId="0" fontId="15" fillId="0" borderId="0" xfId="50" applyFont="1" applyFill="1" applyAlignment="1" applyProtection="1">
      <alignment vertical="top"/>
      <protection/>
    </xf>
    <xf numFmtId="0" fontId="15" fillId="0" borderId="0" xfId="63" applyFont="1" applyFill="1" applyProtection="1">
      <alignment/>
      <protection/>
    </xf>
    <xf numFmtId="49" fontId="15" fillId="0" borderId="0" xfId="50" applyNumberFormat="1" applyFont="1" applyFill="1" applyAlignment="1" applyProtection="1">
      <alignment vertical="top" wrapText="1"/>
      <protection/>
    </xf>
    <xf numFmtId="0" fontId="15" fillId="0" borderId="0" xfId="0" applyFont="1" applyAlignment="1" applyProtection="1">
      <alignment/>
      <protection/>
    </xf>
    <xf numFmtId="0" fontId="14" fillId="12" borderId="11" xfId="62" applyFont="1" applyFill="1" applyBorder="1" applyAlignment="1" applyProtection="1">
      <alignment horizontal="center" vertical="center" shrinkToFit="1"/>
      <protection/>
    </xf>
    <xf numFmtId="1" fontId="15" fillId="0" borderId="11" xfId="93" applyNumberFormat="1" applyFont="1" applyFill="1" applyBorder="1" applyAlignment="1" applyProtection="1">
      <alignment horizontal="center" vertical="center"/>
      <protection/>
    </xf>
    <xf numFmtId="2" fontId="14" fillId="35" borderId="11" xfId="64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93" fontId="14" fillId="0" borderId="11" xfId="62" applyNumberFormat="1" applyFont="1" applyFill="1" applyBorder="1" applyAlignment="1" applyProtection="1">
      <alignment horizontal="center" vertical="center"/>
      <protection/>
    </xf>
    <xf numFmtId="0" fontId="15" fillId="0" borderId="0" xfId="50" applyFont="1" applyFill="1" applyAlignment="1" applyProtection="1">
      <alignment vertical="center"/>
      <protection/>
    </xf>
    <xf numFmtId="0" fontId="15" fillId="0" borderId="0" xfId="63" applyFont="1" applyFill="1" applyAlignment="1" applyProtection="1">
      <alignment vertical="center"/>
      <protection/>
    </xf>
    <xf numFmtId="192" fontId="87" fillId="6" borderId="12" xfId="91" applyNumberFormat="1" applyFont="1" applyFill="1" applyBorder="1" applyAlignment="1" applyProtection="1">
      <alignment vertical="top" shrinkToFit="1"/>
      <protection/>
    </xf>
    <xf numFmtId="0" fontId="24" fillId="0" borderId="0" xfId="91" applyFont="1" applyFill="1" applyAlignment="1" applyProtection="1">
      <alignment horizontal="right"/>
      <protection/>
    </xf>
    <xf numFmtId="0" fontId="25" fillId="0" borderId="0" xfId="91" applyFont="1" applyFill="1" applyAlignment="1" applyProtection="1">
      <alignment vertical="top"/>
      <protection/>
    </xf>
    <xf numFmtId="0" fontId="25" fillId="0" borderId="25" xfId="91" applyFont="1" applyFill="1" applyBorder="1" applyAlignment="1" applyProtection="1">
      <alignment vertical="top" wrapText="1"/>
      <protection/>
    </xf>
    <xf numFmtId="0" fontId="89" fillId="0" borderId="26" xfId="91" applyFont="1" applyFill="1" applyBorder="1" applyAlignment="1" applyProtection="1">
      <alignment vertical="top" wrapText="1" shrinkToFit="1"/>
      <protection/>
    </xf>
    <xf numFmtId="0" fontId="90" fillId="0" borderId="21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192" fontId="16" fillId="0" borderId="0" xfId="91" applyNumberFormat="1" applyFont="1" applyFill="1" applyAlignment="1" applyProtection="1">
      <alignment vertical="top" shrinkToFit="1"/>
      <protection/>
    </xf>
    <xf numFmtId="0" fontId="14" fillId="0" borderId="27" xfId="83" applyNumberFormat="1" applyFont="1" applyFill="1" applyBorder="1" applyAlignment="1" applyProtection="1">
      <alignment horizontal="center" vertical="center" shrinkToFit="1"/>
      <protection/>
    </xf>
    <xf numFmtId="192" fontId="14" fillId="0" borderId="28" xfId="83" applyNumberFormat="1" applyFont="1" applyFill="1" applyBorder="1" applyAlignment="1" applyProtection="1">
      <alignment horizontal="center" vertical="center" shrinkToFit="1"/>
      <protection/>
    </xf>
    <xf numFmtId="192" fontId="14" fillId="0" borderId="27" xfId="91" applyNumberFormat="1" applyFont="1" applyFill="1" applyBorder="1" applyAlignment="1" applyProtection="1">
      <alignment horizontal="center" vertical="center" shrinkToFit="1"/>
      <protection/>
    </xf>
    <xf numFmtId="0" fontId="14" fillId="0" borderId="29" xfId="83" applyNumberFormat="1" applyFont="1" applyFill="1" applyBorder="1" applyAlignment="1" applyProtection="1">
      <alignment horizontal="center" vertical="center" shrinkToFit="1"/>
      <protection/>
    </xf>
    <xf numFmtId="192" fontId="14" fillId="0" borderId="22" xfId="83" applyNumberFormat="1" applyFont="1" applyFill="1" applyBorder="1" applyAlignment="1" applyProtection="1">
      <alignment horizontal="center" vertical="center" shrinkToFit="1"/>
      <protection/>
    </xf>
    <xf numFmtId="192" fontId="14" fillId="0" borderId="29" xfId="91" applyNumberFormat="1" applyFont="1" applyFill="1" applyBorder="1" applyAlignment="1" applyProtection="1">
      <alignment horizontal="center" vertical="center" shrinkToFit="1"/>
      <protection/>
    </xf>
    <xf numFmtId="192" fontId="86" fillId="0" borderId="0" xfId="91" applyNumberFormat="1" applyFont="1" applyFill="1" applyBorder="1" applyAlignment="1" applyProtection="1">
      <alignment horizontal="center" vertical="top" shrinkToFit="1"/>
      <protection/>
    </xf>
    <xf numFmtId="192" fontId="86" fillId="0" borderId="0" xfId="91" applyNumberFormat="1" applyFont="1" applyFill="1" applyBorder="1" applyAlignment="1" applyProtection="1">
      <alignment vertical="top" shrinkToFit="1"/>
      <protection/>
    </xf>
    <xf numFmtId="192" fontId="86" fillId="0" borderId="0" xfId="91" applyNumberFormat="1" applyFont="1" applyFill="1" applyAlignment="1" applyProtection="1">
      <alignment vertical="top" shrinkToFit="1"/>
      <protection/>
    </xf>
    <xf numFmtId="0" fontId="86" fillId="0" borderId="0" xfId="91" applyNumberFormat="1" applyFont="1" applyFill="1" applyAlignment="1" applyProtection="1">
      <alignment horizontal="center" vertical="top" shrinkToFit="1"/>
      <protection/>
    </xf>
    <xf numFmtId="0" fontId="24" fillId="0" borderId="0" xfId="91" applyFont="1" applyFill="1" applyAlignment="1" applyProtection="1">
      <alignment horizontal="center" shrinkToFit="1"/>
      <protection/>
    </xf>
    <xf numFmtId="0" fontId="25" fillId="0" borderId="0" xfId="91" applyFont="1" applyFill="1" applyAlignment="1" applyProtection="1">
      <alignment horizontal="center" vertical="top" shrinkToFit="1"/>
      <protection/>
    </xf>
    <xf numFmtId="0" fontId="25" fillId="0" borderId="23" xfId="91" applyFont="1" applyFill="1" applyBorder="1" applyAlignment="1" applyProtection="1">
      <alignment horizontal="center" vertical="top" shrinkToFit="1"/>
      <protection/>
    </xf>
    <xf numFmtId="195" fontId="89" fillId="0" borderId="30" xfId="91" applyNumberFormat="1" applyFont="1" applyFill="1" applyBorder="1" applyAlignment="1" applyProtection="1">
      <alignment horizontal="center" vertical="top" shrinkToFit="1"/>
      <protection/>
    </xf>
    <xf numFmtId="0" fontId="25" fillId="0" borderId="31" xfId="91" applyFont="1" applyFill="1" applyBorder="1" applyAlignment="1" applyProtection="1">
      <alignment horizontal="center" vertical="top" shrinkToFit="1"/>
      <protection/>
    </xf>
    <xf numFmtId="0" fontId="90" fillId="0" borderId="21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7" fillId="0" borderId="0" xfId="91" applyFont="1" applyFill="1" applyBorder="1" applyAlignment="1" applyProtection="1">
      <alignment horizontal="center" vertical="center" shrinkToFit="1"/>
      <protection/>
    </xf>
    <xf numFmtId="0" fontId="86" fillId="0" borderId="0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83" applyNumberFormat="1" applyFont="1" applyFill="1" applyBorder="1" applyAlignment="1" applyProtection="1">
      <alignment vertical="center" shrinkToFit="1"/>
      <protection/>
    </xf>
    <xf numFmtId="197" fontId="86" fillId="0" borderId="0" xfId="83" applyNumberFormat="1" applyFont="1" applyFill="1" applyBorder="1" applyAlignment="1" applyProtection="1">
      <alignment horizontal="center" vertical="center" shrinkToFit="1"/>
      <protection/>
    </xf>
    <xf numFmtId="192" fontId="86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left" vertical="center" indent="11"/>
      <protection/>
    </xf>
    <xf numFmtId="0" fontId="91" fillId="0" borderId="0" xfId="91" applyNumberFormat="1" applyFont="1" applyFill="1" applyBorder="1" applyAlignment="1" applyProtection="1">
      <alignment horizontal="left" vertical="center" indent="11"/>
      <protection/>
    </xf>
    <xf numFmtId="0" fontId="92" fillId="0" borderId="0" xfId="91" applyNumberFormat="1" applyFont="1" applyFill="1" applyBorder="1" applyAlignment="1" applyProtection="1">
      <alignment horizontal="left" vertical="center" indent="11"/>
      <protection/>
    </xf>
    <xf numFmtId="0" fontId="86" fillId="0" borderId="0" xfId="91" applyFont="1" applyFill="1" applyBorder="1" applyAlignment="1" applyProtection="1">
      <alignment horizontal="left" vertical="center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93" fillId="0" borderId="0" xfId="91" applyNumberFormat="1" applyFont="1" applyFill="1" applyBorder="1" applyAlignment="1" applyProtection="1">
      <alignment horizontal="left" vertical="center" indent="11"/>
      <protection/>
    </xf>
    <xf numFmtId="0" fontId="94" fillId="0" borderId="0" xfId="91" applyNumberFormat="1" applyFont="1" applyFill="1" applyBorder="1" applyAlignment="1" applyProtection="1">
      <alignment horizontal="left" vertical="center" indent="11"/>
      <protection/>
    </xf>
    <xf numFmtId="192" fontId="86" fillId="0" borderId="0" xfId="83" applyNumberFormat="1" applyFont="1" applyFill="1" applyBorder="1" applyAlignment="1" applyProtection="1">
      <alignment vertical="center" shrinkToFit="1"/>
      <protection/>
    </xf>
    <xf numFmtId="0" fontId="87" fillId="0" borderId="0" xfId="91" applyFont="1" applyFill="1" applyBorder="1" applyAlignment="1" applyProtection="1">
      <alignment vertical="center" shrinkToFit="1"/>
      <protection/>
    </xf>
    <xf numFmtId="192" fontId="86" fillId="0" borderId="0" xfId="91" applyNumberFormat="1" applyFont="1" applyFill="1" applyBorder="1" applyAlignment="1" applyProtection="1">
      <alignment horizontal="center" vertical="center" shrinkToFit="1"/>
      <protection/>
    </xf>
    <xf numFmtId="192" fontId="86" fillId="0" borderId="0" xfId="91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0" fontId="86" fillId="0" borderId="0" xfId="91" applyFont="1" applyFill="1" applyAlignment="1" applyProtection="1">
      <alignment vertical="center" shrinkToFit="1"/>
      <protection/>
    </xf>
    <xf numFmtId="0" fontId="86" fillId="0" borderId="0" xfId="91" applyFont="1" applyFill="1" applyAlignment="1" applyProtection="1">
      <alignment vertical="center"/>
      <protection/>
    </xf>
    <xf numFmtId="0" fontId="15" fillId="0" borderId="0" xfId="91" applyFont="1" applyFill="1" applyBorder="1" applyAlignment="1" applyProtection="1">
      <alignment horizontal="center" vertical="top"/>
      <protection/>
    </xf>
    <xf numFmtId="0" fontId="87" fillId="0" borderId="0" xfId="91" applyFont="1" applyFill="1" applyBorder="1" applyAlignment="1" applyProtection="1">
      <alignment vertical="top"/>
      <protection/>
    </xf>
    <xf numFmtId="1" fontId="15" fillId="0" borderId="25" xfId="93" applyNumberFormat="1" applyFont="1" applyFill="1" applyBorder="1" applyAlignment="1" applyProtection="1">
      <alignment horizontal="center" vertical="top" shrinkToFit="1"/>
      <protection/>
    </xf>
    <xf numFmtId="0" fontId="86" fillId="6" borderId="12" xfId="91" applyNumberFormat="1" applyFont="1" applyFill="1" applyBorder="1" applyAlignment="1" applyProtection="1">
      <alignment horizontal="center" vertical="center" shrinkToFit="1"/>
      <protection/>
    </xf>
    <xf numFmtId="0" fontId="15" fillId="0" borderId="26" xfId="91" applyNumberFormat="1" applyFont="1" applyFill="1" applyBorder="1" applyAlignment="1" applyProtection="1">
      <alignment horizontal="center" vertical="top" shrinkToFit="1"/>
      <protection/>
    </xf>
    <xf numFmtId="2" fontId="87" fillId="6" borderId="11" xfId="91" applyNumberFormat="1" applyFont="1" applyFill="1" applyBorder="1" applyAlignment="1" applyProtection="1">
      <alignment horizontal="center" vertical="center" shrinkToFit="1"/>
      <protection/>
    </xf>
    <xf numFmtId="0" fontId="15" fillId="0" borderId="18" xfId="91" applyNumberFormat="1" applyFont="1" applyFill="1" applyBorder="1" applyAlignment="1" applyProtection="1" quotePrefix="1">
      <alignment horizontal="center" vertical="top" shrinkToFit="1"/>
      <protection/>
    </xf>
    <xf numFmtId="0" fontId="14" fillId="0" borderId="0" xfId="66" applyFont="1" applyFill="1" applyAlignment="1" applyProtection="1">
      <alignment vertical="center" wrapText="1"/>
      <protection/>
    </xf>
    <xf numFmtId="0" fontId="95" fillId="0" borderId="0" xfId="66" applyFont="1" applyFill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1" fontId="26" fillId="0" borderId="11" xfId="91" applyNumberFormat="1" applyFont="1" applyFill="1" applyBorder="1" applyAlignment="1" applyProtection="1">
      <alignment vertical="top" shrinkToFit="1"/>
      <protection/>
    </xf>
    <xf numFmtId="0" fontId="24" fillId="0" borderId="12" xfId="93" applyFont="1" applyFill="1" applyBorder="1" applyAlignment="1" applyProtection="1">
      <alignment horizontal="center" vertical="center"/>
      <protection/>
    </xf>
    <xf numFmtId="0" fontId="24" fillId="0" borderId="12" xfId="93" applyFont="1" applyBorder="1" applyAlignment="1" applyProtection="1">
      <alignment horizontal="center" vertical="center"/>
      <protection/>
    </xf>
    <xf numFmtId="194" fontId="24" fillId="0" borderId="11" xfId="35" applyNumberFormat="1" applyFont="1" applyFill="1" applyBorder="1" applyAlignment="1" applyProtection="1">
      <alignment horizontal="center" vertical="center"/>
      <protection/>
    </xf>
    <xf numFmtId="194" fontId="24" fillId="37" borderId="11" xfId="35" applyNumberFormat="1" applyFont="1" applyFill="1" applyBorder="1" applyAlignment="1" applyProtection="1">
      <alignment horizontal="center" vertical="center"/>
      <protection/>
    </xf>
    <xf numFmtId="194" fontId="24" fillId="0" borderId="0" xfId="35" applyNumberFormat="1" applyFont="1" applyFill="1" applyBorder="1" applyAlignment="1" applyProtection="1">
      <alignment horizontal="center" vertical="center"/>
      <protection/>
    </xf>
    <xf numFmtId="0" fontId="25" fillId="0" borderId="0" xfId="62" applyFont="1" applyAlignment="1" applyProtection="1">
      <alignment horizontal="left" vertical="center" indent="1"/>
      <protection/>
    </xf>
    <xf numFmtId="14" fontId="25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96" fillId="0" borderId="32" xfId="62" applyNumberFormat="1" applyFont="1" applyBorder="1" applyAlignment="1" applyProtection="1">
      <alignment horizontal="left" vertical="center" indent="1"/>
      <protection/>
    </xf>
    <xf numFmtId="0" fontId="96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14" fontId="25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93" applyFont="1" applyFill="1" applyBorder="1" applyAlignment="1" applyProtection="1">
      <alignment horizontal="center" vertical="center"/>
      <protection/>
    </xf>
    <xf numFmtId="0" fontId="24" fillId="12" borderId="11" xfId="62" applyFont="1" applyFill="1" applyBorder="1" applyAlignment="1" applyProtection="1">
      <alignment horizontal="center" vertical="center" shrinkToFi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1" fontId="25" fillId="0" borderId="11" xfId="77" applyNumberFormat="1" applyFont="1" applyFill="1" applyBorder="1" applyAlignment="1" applyProtection="1">
      <alignment horizontal="center" vertical="center" wrapText="1"/>
      <protection/>
    </xf>
    <xf numFmtId="1" fontId="25" fillId="38" borderId="11" xfId="77" applyNumberFormat="1" applyFont="1" applyFill="1" applyBorder="1" applyAlignment="1" applyProtection="1">
      <alignment horizontal="center" vertical="center" wrapText="1"/>
      <protection/>
    </xf>
    <xf numFmtId="193" fontId="25" fillId="0" borderId="11" xfId="62" applyNumberFormat="1" applyFont="1" applyFill="1" applyBorder="1" applyAlignment="1" applyProtection="1">
      <alignment horizontal="center" vertical="center"/>
      <protection/>
    </xf>
    <xf numFmtId="0" fontId="25" fillId="0" borderId="0" xfId="50" applyFont="1" applyAlignment="1" applyProtection="1">
      <alignment horizontal="left" vertical="center" indent="1"/>
      <protection/>
    </xf>
    <xf numFmtId="0" fontId="24" fillId="0" borderId="14" xfId="93" applyFont="1" applyFill="1" applyBorder="1" applyAlignment="1" applyProtection="1">
      <alignment horizontal="left" vertical="center" indent="1"/>
      <protection/>
    </xf>
    <xf numFmtId="0" fontId="24" fillId="0" borderId="15" xfId="64" applyFont="1" applyFill="1" applyBorder="1" applyAlignment="1" applyProtection="1">
      <alignment horizontal="left" vertical="center" indent="1"/>
      <protection/>
    </xf>
    <xf numFmtId="0" fontId="24" fillId="0" borderId="0" xfId="93" applyFont="1" applyFill="1" applyBorder="1" applyAlignment="1" applyProtection="1">
      <alignment horizontal="left" vertical="center" wrapText="1" indent="1"/>
      <protection/>
    </xf>
    <xf numFmtId="0" fontId="25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5" fillId="0" borderId="12" xfId="64" applyNumberFormat="1" applyFont="1" applyFill="1" applyBorder="1" applyAlignment="1" applyProtection="1">
      <alignment horizontal="left" vertical="center" indent="1"/>
      <protection/>
    </xf>
    <xf numFmtId="192" fontId="25" fillId="0" borderId="12" xfId="50" applyNumberFormat="1" applyFont="1" applyBorder="1" applyAlignment="1" applyProtection="1">
      <alignment horizontal="left" vertical="center" indent="1"/>
      <protection/>
    </xf>
    <xf numFmtId="192" fontId="25" fillId="0" borderId="12" xfId="64" applyNumberFormat="1" applyFont="1" applyFill="1" applyBorder="1" applyAlignment="1" applyProtection="1">
      <alignment horizontal="left" vertical="center" indent="1"/>
      <protection/>
    </xf>
    <xf numFmtId="0" fontId="97" fillId="35" borderId="12" xfId="64" applyFont="1" applyFill="1" applyBorder="1" applyAlignment="1" applyProtection="1">
      <alignment horizontal="left" vertical="center" indent="1"/>
      <protection locked="0"/>
    </xf>
    <xf numFmtId="0" fontId="25" fillId="0" borderId="0" xfId="64" applyFont="1" applyAlignment="1" applyProtection="1">
      <alignment horizontal="left" vertical="center" indent="1"/>
      <protection/>
    </xf>
    <xf numFmtId="195" fontId="96" fillId="0" borderId="0" xfId="93" applyNumberFormat="1" applyFont="1" applyFill="1" applyBorder="1" applyAlignment="1" applyProtection="1">
      <alignment horizontal="left" vertical="center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0" xfId="65" applyFont="1" applyFill="1" applyBorder="1" applyAlignment="1" applyProtection="1">
      <alignment horizontal="left" vertical="center" indent="1"/>
      <protection/>
    </xf>
    <xf numFmtId="0" fontId="25" fillId="0" borderId="0" xfId="62" applyFont="1" applyAlignment="1" applyProtection="1">
      <alignment horizontal="center" vertical="center"/>
      <protection/>
    </xf>
    <xf numFmtId="0" fontId="25" fillId="0" borderId="0" xfId="62" applyFont="1" applyFill="1" applyBorder="1" applyAlignment="1" applyProtection="1">
      <alignment horizontal="left" vertical="center" wrapText="1" indent="1"/>
      <protection/>
    </xf>
    <xf numFmtId="0" fontId="25" fillId="0" borderId="0" xfId="62" applyFont="1" applyBorder="1" applyAlignment="1" applyProtection="1">
      <alignment horizontal="left" vertical="center" indent="1"/>
      <protection/>
    </xf>
    <xf numFmtId="2" fontId="25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5" fillId="0" borderId="0" xfId="62" applyFont="1" applyBorder="1" applyAlignment="1" applyProtection="1">
      <alignment horizontal="left" vertical="center" wrapText="1" indent="1"/>
      <protection/>
    </xf>
    <xf numFmtId="0" fontId="96" fillId="0" borderId="0" xfId="62" applyFont="1" applyAlignment="1" applyProtection="1">
      <alignment horizontal="left" vertical="center" indent="1"/>
      <protection/>
    </xf>
    <xf numFmtId="0" fontId="24" fillId="38" borderId="11" xfId="62" applyFont="1" applyFill="1" applyBorder="1" applyAlignment="1" applyProtection="1">
      <alignment horizontal="center" vertical="center" wrapText="1"/>
      <protection/>
    </xf>
    <xf numFmtId="0" fontId="96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0" fontId="25" fillId="0" borderId="0" xfId="63" applyFont="1" applyAlignment="1" applyProtection="1">
      <alignment horizontal="left" vertical="center" indent="1"/>
      <protection/>
    </xf>
    <xf numFmtId="0" fontId="15" fillId="0" borderId="0" xfId="91" applyNumberFormat="1" applyFont="1" applyFill="1" applyBorder="1" applyAlignment="1" applyProtection="1">
      <alignment horizontal="left" vertical="center" indent="11"/>
      <protection/>
    </xf>
    <xf numFmtId="0" fontId="15" fillId="0" borderId="23" xfId="91" applyFont="1" applyFill="1" applyBorder="1" applyAlignment="1" applyProtection="1">
      <alignment horizontal="center" vertical="top"/>
      <protection/>
    </xf>
    <xf numFmtId="0" fontId="14" fillId="0" borderId="14" xfId="91" applyFont="1" applyFill="1" applyBorder="1" applyAlignment="1" applyProtection="1">
      <alignment horizontal="center" vertical="center" shrinkToFit="1"/>
      <protection/>
    </xf>
    <xf numFmtId="0" fontId="14" fillId="0" borderId="15" xfId="91" applyFont="1" applyFill="1" applyBorder="1" applyAlignment="1" applyProtection="1">
      <alignment horizontal="center" vertical="center" shrinkToFit="1"/>
      <protection/>
    </xf>
    <xf numFmtId="0" fontId="14" fillId="0" borderId="12" xfId="91" applyFont="1" applyFill="1" applyBorder="1" applyAlignment="1" applyProtection="1">
      <alignment horizontal="center" vertical="center" shrinkToFit="1"/>
      <protection/>
    </xf>
    <xf numFmtId="0" fontId="14" fillId="0" borderId="13" xfId="91" applyNumberFormat="1" applyFont="1" applyFill="1" applyBorder="1" applyAlignment="1" applyProtection="1">
      <alignment horizontal="center" vertical="center" shrinkToFit="1"/>
      <protection/>
    </xf>
    <xf numFmtId="0" fontId="14" fillId="0" borderId="29" xfId="91" applyNumberFormat="1" applyFont="1" applyFill="1" applyBorder="1" applyAlignment="1" applyProtection="1">
      <alignment horizontal="center" vertical="center" shrinkToFit="1"/>
      <protection/>
    </xf>
    <xf numFmtId="192" fontId="87" fillId="0" borderId="21" xfId="83" applyNumberFormat="1" applyFont="1" applyFill="1" applyBorder="1" applyAlignment="1" applyProtection="1">
      <alignment horizontal="center" vertical="center" shrinkToFit="1"/>
      <protection/>
    </xf>
    <xf numFmtId="192" fontId="87" fillId="0" borderId="20" xfId="83" applyNumberFormat="1" applyFont="1" applyFill="1" applyBorder="1" applyAlignment="1" applyProtection="1">
      <alignment horizontal="center" vertical="center" shrinkToFit="1"/>
      <protection/>
    </xf>
    <xf numFmtId="0" fontId="19" fillId="6" borderId="14" xfId="91" applyFont="1" applyFill="1" applyBorder="1" applyAlignment="1" applyProtection="1">
      <alignment horizontal="left" vertical="center" wrapText="1"/>
      <protection/>
    </xf>
    <xf numFmtId="0" fontId="19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Font="1" applyFill="1" applyBorder="1" applyAlignment="1" applyProtection="1">
      <alignment horizontal="center" vertical="center" wrapText="1" shrinkToFit="1"/>
      <protection/>
    </xf>
    <xf numFmtId="0" fontId="13" fillId="0" borderId="27" xfId="91" applyFont="1" applyFill="1" applyBorder="1" applyAlignment="1" applyProtection="1">
      <alignment horizontal="center" vertical="center" shrinkToFit="1"/>
      <protection/>
    </xf>
    <xf numFmtId="0" fontId="13" fillId="0" borderId="29" xfId="91" applyFont="1" applyFill="1" applyBorder="1" applyAlignment="1" applyProtection="1">
      <alignment horizontal="center" vertical="center" shrinkToFit="1"/>
      <protection/>
    </xf>
    <xf numFmtId="0" fontId="98" fillId="6" borderId="14" xfId="91" applyFont="1" applyFill="1" applyBorder="1" applyAlignment="1" applyProtection="1">
      <alignment horizontal="left" vertical="center" wrapText="1"/>
      <protection/>
    </xf>
    <xf numFmtId="0" fontId="98" fillId="6" borderId="12" xfId="91" applyFont="1" applyFill="1" applyBorder="1" applyAlignment="1" applyProtection="1">
      <alignment horizontal="left" vertical="center" wrapText="1"/>
      <protection/>
    </xf>
    <xf numFmtId="0" fontId="14" fillId="0" borderId="13" xfId="91" applyFont="1" applyFill="1" applyBorder="1" applyAlignment="1" applyProtection="1">
      <alignment horizontal="center" vertical="center" shrinkToFit="1"/>
      <protection/>
    </xf>
    <xf numFmtId="0" fontId="14" fillId="0" borderId="27" xfId="91" applyFont="1" applyFill="1" applyBorder="1" applyAlignment="1" applyProtection="1">
      <alignment horizontal="center" vertical="center" shrinkToFit="1"/>
      <protection/>
    </xf>
    <xf numFmtId="0" fontId="14" fillId="0" borderId="29" xfId="91" applyFont="1" applyFill="1" applyBorder="1" applyAlignment="1" applyProtection="1">
      <alignment horizontal="center" vertical="center" shrinkToFit="1"/>
      <protection/>
    </xf>
    <xf numFmtId="0" fontId="13" fillId="0" borderId="27" xfId="91" applyFont="1" applyFill="1" applyBorder="1" applyAlignment="1" applyProtection="1">
      <alignment horizontal="center" vertical="center" wrapText="1" shrinkToFit="1"/>
      <protection/>
    </xf>
    <xf numFmtId="0" fontId="13" fillId="0" borderId="29" xfId="91" applyFont="1" applyFill="1" applyBorder="1" applyAlignment="1" applyProtection="1">
      <alignment horizontal="center" vertical="center" wrapText="1" shrinkToFit="1"/>
      <protection/>
    </xf>
    <xf numFmtId="192" fontId="14" fillId="0" borderId="0" xfId="91" applyNumberFormat="1" applyFont="1" applyFill="1" applyAlignment="1" applyProtection="1">
      <alignment horizontal="right" vertical="center" indent="1"/>
      <protection/>
    </xf>
    <xf numFmtId="192" fontId="27" fillId="0" borderId="20" xfId="91" applyNumberFormat="1" applyFont="1" applyFill="1" applyBorder="1" applyAlignment="1" applyProtection="1">
      <alignment horizontal="center" vertical="center"/>
      <protection/>
    </xf>
    <xf numFmtId="192" fontId="28" fillId="0" borderId="24" xfId="91" applyNumberFormat="1" applyFont="1" applyFill="1" applyBorder="1" applyAlignment="1" applyProtection="1">
      <alignment horizontal="center" vertical="center"/>
      <protection/>
    </xf>
    <xf numFmtId="0" fontId="14" fillId="0" borderId="33" xfId="91" applyFont="1" applyFill="1" applyBorder="1" applyAlignment="1" applyProtection="1">
      <alignment horizontal="center" vertical="center"/>
      <protection/>
    </xf>
    <xf numFmtId="0" fontId="14" fillId="0" borderId="34" xfId="91" applyFont="1" applyFill="1" applyBorder="1" applyAlignment="1" applyProtection="1">
      <alignment horizontal="center" vertical="center"/>
      <protection/>
    </xf>
    <xf numFmtId="0" fontId="14" fillId="0" borderId="35" xfId="91" applyFont="1" applyFill="1" applyBorder="1" applyAlignment="1" applyProtection="1">
      <alignment horizontal="center" vertical="center"/>
      <protection/>
    </xf>
    <xf numFmtId="0" fontId="14" fillId="0" borderId="36" xfId="91" applyFont="1" applyFill="1" applyBorder="1" applyAlignment="1" applyProtection="1">
      <alignment horizontal="center" vertical="center"/>
      <protection locked="0"/>
    </xf>
    <xf numFmtId="0" fontId="14" fillId="0" borderId="37" xfId="91" applyFont="1" applyFill="1" applyBorder="1" applyAlignment="1" applyProtection="1">
      <alignment horizontal="center" vertical="center"/>
      <protection locked="0"/>
    </xf>
    <xf numFmtId="0" fontId="14" fillId="0" borderId="38" xfId="91" applyFont="1" applyFill="1" applyBorder="1" applyAlignment="1" applyProtection="1">
      <alignment horizontal="center" vertical="center"/>
      <protection locked="0"/>
    </xf>
    <xf numFmtId="0" fontId="14" fillId="0" borderId="11" xfId="91" applyFont="1" applyFill="1" applyBorder="1" applyAlignment="1" applyProtection="1">
      <alignment horizontal="center" vertical="center"/>
      <protection/>
    </xf>
    <xf numFmtId="0" fontId="14" fillId="0" borderId="39" xfId="91" applyFont="1" applyFill="1" applyBorder="1" applyAlignment="1" applyProtection="1">
      <alignment horizontal="center" vertical="center"/>
      <protection/>
    </xf>
    <xf numFmtId="0" fontId="14" fillId="0" borderId="0" xfId="91" applyFont="1" applyFill="1" applyBorder="1" applyAlignment="1" applyProtection="1">
      <alignment horizontal="center" vertical="center"/>
      <protection/>
    </xf>
    <xf numFmtId="0" fontId="14" fillId="0" borderId="40" xfId="91" applyFont="1" applyFill="1" applyBorder="1" applyAlignment="1" applyProtection="1">
      <alignment horizontal="center" vertical="center"/>
      <protection/>
    </xf>
    <xf numFmtId="0" fontId="14" fillId="0" borderId="0" xfId="66" applyFont="1" applyFill="1" applyAlignment="1" applyProtection="1">
      <alignment horizontal="left" vertical="center" wrapText="1"/>
      <protection/>
    </xf>
    <xf numFmtId="0" fontId="15" fillId="0" borderId="0" xfId="50" applyFont="1" applyAlignment="1" applyProtection="1">
      <alignment horizontal="left" vertical="center"/>
      <protection/>
    </xf>
    <xf numFmtId="0" fontId="15" fillId="35" borderId="0" xfId="50" applyFont="1" applyFill="1" applyAlignment="1" applyProtection="1">
      <alignment horizontal="left" vertical="top" wrapText="1"/>
      <protection locked="0"/>
    </xf>
    <xf numFmtId="0" fontId="15" fillId="12" borderId="11" xfId="62" applyFont="1" applyFill="1" applyBorder="1" applyAlignment="1" applyProtection="1">
      <alignment horizontal="center" vertical="center"/>
      <protection/>
    </xf>
    <xf numFmtId="49" fontId="15" fillId="35" borderId="0" xfId="50" applyNumberFormat="1" applyFont="1" applyFill="1" applyAlignment="1" applyProtection="1">
      <alignment horizontal="left" vertical="top" wrapText="1"/>
      <protection locked="0"/>
    </xf>
    <xf numFmtId="0" fontId="14" fillId="12" borderId="0" xfId="93" applyFont="1" applyFill="1" applyAlignment="1" applyProtection="1">
      <alignment horizontal="center" vertical="center" wrapText="1"/>
      <protection/>
    </xf>
    <xf numFmtId="0" fontId="25" fillId="0" borderId="0" xfId="50" applyFont="1" applyAlignment="1" applyProtection="1">
      <alignment horizontal="left" vertical="center" indent="1"/>
      <protection/>
    </xf>
    <xf numFmtId="0" fontId="25" fillId="35" borderId="0" xfId="50" applyFont="1" applyFill="1" applyAlignment="1" applyProtection="1">
      <alignment horizontal="left" vertical="top" wrapText="1" indent="1"/>
      <protection locked="0"/>
    </xf>
    <xf numFmtId="49" fontId="99" fillId="35" borderId="0" xfId="50" applyNumberFormat="1" applyFont="1" applyFill="1" applyAlignment="1" applyProtection="1">
      <alignment horizontal="left" vertical="top" wrapText="1" indent="1"/>
      <protection locked="0"/>
    </xf>
    <xf numFmtId="49" fontId="25" fillId="35" borderId="0" xfId="50" applyNumberFormat="1" applyFont="1" applyFill="1" applyAlignment="1" applyProtection="1">
      <alignment horizontal="left" vertical="top" wrapText="1" indent="1"/>
      <protection locked="0"/>
    </xf>
    <xf numFmtId="0" fontId="25" fillId="0" borderId="14" xfId="62" applyFont="1" applyBorder="1" applyAlignment="1" applyProtection="1">
      <alignment horizontal="left" vertical="center" wrapText="1" indent="2"/>
      <protection/>
    </xf>
    <xf numFmtId="0" fontId="25" fillId="0" borderId="15" xfId="62" applyFont="1" applyBorder="1" applyAlignment="1" applyProtection="1">
      <alignment horizontal="left" vertical="center" wrapText="1" indent="2"/>
      <protection/>
    </xf>
    <xf numFmtId="0" fontId="25" fillId="0" borderId="12" xfId="62" applyFont="1" applyBorder="1" applyAlignment="1" applyProtection="1">
      <alignment horizontal="left" vertical="center" wrapText="1" indent="2"/>
      <protection/>
    </xf>
    <xf numFmtId="0" fontId="25" fillId="0" borderId="14" xfId="64" applyFont="1" applyBorder="1" applyAlignment="1" applyProtection="1">
      <alignment horizontal="left" vertical="center" indent="1"/>
      <protection/>
    </xf>
    <xf numFmtId="0" fontId="25" fillId="0" borderId="12" xfId="64" applyFont="1" applyBorder="1" applyAlignment="1" applyProtection="1">
      <alignment horizontal="left" vertical="center" indent="1"/>
      <protection/>
    </xf>
    <xf numFmtId="0" fontId="24" fillId="0" borderId="0" xfId="62" applyFont="1" applyAlignment="1" applyProtection="1">
      <alignment horizontal="left" vertical="center" indent="1"/>
      <protection/>
    </xf>
    <xf numFmtId="0" fontId="25" fillId="33" borderId="0" xfId="62" applyFont="1" applyFill="1" applyBorder="1" applyAlignment="1" applyProtection="1">
      <alignment horizontal="left" vertical="center" wrapText="1" indent="1"/>
      <protection/>
    </xf>
    <xf numFmtId="0" fontId="25" fillId="0" borderId="11" xfId="62" applyFont="1" applyBorder="1" applyAlignment="1" applyProtection="1">
      <alignment horizontal="right" vertical="center" wrapText="1" indent="1"/>
      <protection/>
    </xf>
    <xf numFmtId="0" fontId="25" fillId="0" borderId="11" xfId="62" applyFont="1" applyBorder="1" applyAlignment="1" applyProtection="1">
      <alignment horizontal="right" vertical="center" indent="1"/>
      <protection/>
    </xf>
    <xf numFmtId="0" fontId="24" fillId="38" borderId="11" xfId="62" applyFont="1" applyFill="1" applyBorder="1" applyAlignment="1" applyProtection="1">
      <alignment horizontal="center" vertical="center" wrapText="1"/>
      <protection/>
    </xf>
    <xf numFmtId="0" fontId="24" fillId="38" borderId="11" xfId="64" applyFont="1" applyFill="1" applyBorder="1" applyAlignment="1" applyProtection="1">
      <alignment horizontal="center" vertical="center"/>
      <protection/>
    </xf>
    <xf numFmtId="0" fontId="24" fillId="0" borderId="32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14" xfId="93" applyFont="1" applyFill="1" applyBorder="1" applyAlignment="1" applyProtection="1">
      <alignment horizontal="left" vertical="center" indent="1"/>
      <protection/>
    </xf>
    <xf numFmtId="0" fontId="24" fillId="0" borderId="15" xfId="93" applyFont="1" applyFill="1" applyBorder="1" applyAlignment="1" applyProtection="1">
      <alignment horizontal="left" vertical="center" indent="1"/>
      <protection/>
    </xf>
    <xf numFmtId="0" fontId="25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3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32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2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32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2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3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1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18</xdr:row>
      <xdr:rowOff>38100</xdr:rowOff>
    </xdr:from>
    <xdr:to>
      <xdr:col>1</xdr:col>
      <xdr:colOff>1371600</xdr:colOff>
      <xdr:row>23</xdr:row>
      <xdr:rowOff>247650</xdr:rowOff>
    </xdr:to>
    <xdr:grpSp>
      <xdr:nvGrpSpPr>
        <xdr:cNvPr id="3" name="กลุ่ม 1"/>
        <xdr:cNvGrpSpPr>
          <a:grpSpLocks/>
        </xdr:cNvGrpSpPr>
      </xdr:nvGrpSpPr>
      <xdr:grpSpPr>
        <a:xfrm>
          <a:off x="1524000" y="5962650"/>
          <a:ext cx="219075" cy="1733550"/>
          <a:chOff x="1215537" y="56388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1"/>
          <xdr:cNvSpPr>
            <a:spLocks/>
          </xdr:cNvSpPr>
        </xdr:nvSpPr>
        <xdr:spPr>
          <a:xfrm>
            <a:off x="1225382" y="563880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2"/>
          <xdr:cNvSpPr>
            <a:spLocks/>
          </xdr:cNvSpPr>
        </xdr:nvSpPr>
        <xdr:spPr>
          <a:xfrm>
            <a:off x="1225382" y="594396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3"/>
          <xdr:cNvSpPr>
            <a:spLocks/>
          </xdr:cNvSpPr>
        </xdr:nvSpPr>
        <xdr:spPr>
          <a:xfrm>
            <a:off x="1225382" y="624955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4"/>
          <xdr:cNvSpPr>
            <a:spLocks/>
          </xdr:cNvSpPr>
        </xdr:nvSpPr>
        <xdr:spPr>
          <a:xfrm>
            <a:off x="1215537" y="655471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5"/>
          <xdr:cNvSpPr>
            <a:spLocks/>
          </xdr:cNvSpPr>
        </xdr:nvSpPr>
        <xdr:spPr>
          <a:xfrm>
            <a:off x="1215537" y="685032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6"/>
          <xdr:cNvSpPr>
            <a:spLocks/>
          </xdr:cNvSpPr>
        </xdr:nvSpPr>
        <xdr:spPr>
          <a:xfrm>
            <a:off x="1215537" y="715592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0"/>
  <sheetViews>
    <sheetView tabSelected="1" zoomScaleSheetLayoutView="110" workbookViewId="0" topLeftCell="A1">
      <selection activeCell="C20" sqref="C20"/>
    </sheetView>
  </sheetViews>
  <sheetFormatPr defaultColWidth="9.140625" defaultRowHeight="15"/>
  <cols>
    <col min="1" max="1" width="5.57421875" style="223" customWidth="1"/>
    <col min="2" max="2" width="43.421875" style="205" customWidth="1"/>
    <col min="3" max="3" width="6.421875" style="129" customWidth="1"/>
    <col min="4" max="4" width="6.7109375" style="129" customWidth="1"/>
    <col min="5" max="5" width="7.28125" style="129" customWidth="1"/>
    <col min="6" max="10" width="5.140625" style="130" customWidth="1"/>
    <col min="11" max="11" width="8.8515625" style="130" customWidth="1"/>
    <col min="12" max="12" width="10.00390625" style="210" customWidth="1"/>
    <col min="13" max="13" width="3.7109375" style="210" customWidth="1"/>
    <col min="14" max="14" width="10.57421875" style="210" customWidth="1"/>
    <col min="15" max="16384" width="9.00390625" style="128" customWidth="1"/>
  </cols>
  <sheetData>
    <row r="1" spans="1:14" ht="20.25">
      <c r="A1" s="222"/>
      <c r="B1" s="204"/>
      <c r="C1" s="327" t="s">
        <v>50</v>
      </c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ht="20.25">
      <c r="A2" s="222"/>
      <c r="B2" s="204"/>
      <c r="C2" s="327" t="s">
        <v>121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ht="15.75" customHeight="1" thickBot="1">
      <c r="N3" s="211"/>
    </row>
    <row r="4" spans="1:14" ht="24" customHeight="1" thickTop="1">
      <c r="A4" s="330" t="s">
        <v>131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2"/>
    </row>
    <row r="5" spans="1:14" ht="24" customHeight="1">
      <c r="A5" s="337" t="s">
        <v>132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9"/>
    </row>
    <row r="6" spans="1:14" ht="24" customHeight="1" thickBot="1">
      <c r="A6" s="333" t="s">
        <v>112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8" customHeight="1" thickTop="1">
      <c r="A7" s="224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</row>
    <row r="8" spans="1:14" s="133" customFormat="1" ht="20.25" customHeight="1">
      <c r="A8" s="336" t="s">
        <v>39</v>
      </c>
      <c r="B8" s="336"/>
      <c r="C8" s="322" t="s">
        <v>100</v>
      </c>
      <c r="D8" s="317" t="s">
        <v>38</v>
      </c>
      <c r="E8" s="317" t="s">
        <v>113</v>
      </c>
      <c r="F8" s="117" t="s">
        <v>6</v>
      </c>
      <c r="G8" s="132"/>
      <c r="H8" s="132"/>
      <c r="I8" s="132"/>
      <c r="J8" s="132"/>
      <c r="K8" s="308" t="s">
        <v>2</v>
      </c>
      <c r="L8" s="309"/>
      <c r="M8" s="309"/>
      <c r="N8" s="310"/>
    </row>
    <row r="9" spans="1:14" s="133" customFormat="1" ht="17.25" customHeight="1">
      <c r="A9" s="336"/>
      <c r="B9" s="336"/>
      <c r="C9" s="323"/>
      <c r="D9" s="318"/>
      <c r="E9" s="325"/>
      <c r="F9" s="311">
        <v>1</v>
      </c>
      <c r="G9" s="311">
        <v>2</v>
      </c>
      <c r="H9" s="311">
        <v>3</v>
      </c>
      <c r="I9" s="311">
        <v>4</v>
      </c>
      <c r="J9" s="311">
        <v>5</v>
      </c>
      <c r="K9" s="212" t="s">
        <v>40</v>
      </c>
      <c r="L9" s="213" t="s">
        <v>99</v>
      </c>
      <c r="M9" s="328" t="s">
        <v>120</v>
      </c>
      <c r="N9" s="214" t="s">
        <v>41</v>
      </c>
    </row>
    <row r="10" spans="1:14" s="133" customFormat="1" ht="21.75" customHeight="1">
      <c r="A10" s="336"/>
      <c r="B10" s="336"/>
      <c r="C10" s="324"/>
      <c r="D10" s="319"/>
      <c r="E10" s="326"/>
      <c r="F10" s="312"/>
      <c r="G10" s="312"/>
      <c r="H10" s="312"/>
      <c r="I10" s="312"/>
      <c r="J10" s="312"/>
      <c r="K10" s="215" t="s">
        <v>42</v>
      </c>
      <c r="L10" s="216" t="s">
        <v>43</v>
      </c>
      <c r="M10" s="329"/>
      <c r="N10" s="217" t="s">
        <v>44</v>
      </c>
    </row>
    <row r="11" spans="1:14" s="140" customFormat="1" ht="24.75" customHeight="1">
      <c r="A11" s="320" t="s">
        <v>97</v>
      </c>
      <c r="B11" s="321"/>
      <c r="C11" s="135"/>
      <c r="D11" s="136">
        <f>SUM(D12:D12)</f>
        <v>15</v>
      </c>
      <c r="E11" s="255">
        <f>SUM(E12:E12)</f>
        <v>83.33333333333333</v>
      </c>
      <c r="F11" s="137"/>
      <c r="G11" s="137"/>
      <c r="H11" s="137"/>
      <c r="I11" s="137"/>
      <c r="J11" s="137"/>
      <c r="K11" s="137"/>
      <c r="L11" s="138">
        <f>SUM(N12:N12)*E15/E11</f>
        <v>1</v>
      </c>
      <c r="M11" s="203"/>
      <c r="N11" s="139"/>
    </row>
    <row r="12" spans="1:14" s="146" customFormat="1" ht="46.5" customHeight="1">
      <c r="A12" s="226">
        <v>2.1</v>
      </c>
      <c r="B12" s="206" t="s">
        <v>95</v>
      </c>
      <c r="C12" s="141" t="s">
        <v>46</v>
      </c>
      <c r="D12" s="149">
        <v>15</v>
      </c>
      <c r="E12" s="154">
        <f>D12*100/D15</f>
        <v>83.33333333333333</v>
      </c>
      <c r="F12" s="252">
        <v>75</v>
      </c>
      <c r="G12" s="142">
        <v>80</v>
      </c>
      <c r="H12" s="142">
        <v>85</v>
      </c>
      <c r="I12" s="142">
        <v>90</v>
      </c>
      <c r="J12" s="142">
        <v>95</v>
      </c>
      <c r="K12" s="143">
        <f>'2.1 สปชส.'!D4</f>
        <v>0</v>
      </c>
      <c r="L12" s="144">
        <f>'2.1 สปชส.'!D6</f>
        <v>1</v>
      </c>
      <c r="M12" s="260">
        <f>L12</f>
        <v>1</v>
      </c>
      <c r="N12" s="145">
        <f>E12*L12/E15</f>
        <v>0.8333333333333333</v>
      </c>
    </row>
    <row r="13" spans="1:14" s="133" customFormat="1" ht="24.75" customHeight="1">
      <c r="A13" s="315" t="s">
        <v>109</v>
      </c>
      <c r="B13" s="316"/>
      <c r="C13" s="155"/>
      <c r="D13" s="136">
        <f>SUM(D14:D14)</f>
        <v>3</v>
      </c>
      <c r="E13" s="255">
        <f>SUM(E14)</f>
        <v>16.666666666666668</v>
      </c>
      <c r="F13" s="253"/>
      <c r="G13" s="137"/>
      <c r="H13" s="137"/>
      <c r="I13" s="137"/>
      <c r="J13" s="137"/>
      <c r="K13" s="156"/>
      <c r="L13" s="138">
        <f>SUM(N14:N14)*E15/E13</f>
        <v>1</v>
      </c>
      <c r="M13" s="260">
        <f>L13</f>
        <v>1</v>
      </c>
      <c r="N13" s="139"/>
    </row>
    <row r="14" spans="1:14" s="148" customFormat="1" ht="69" customHeight="1">
      <c r="A14" s="225">
        <v>4.2</v>
      </c>
      <c r="B14" s="207" t="s">
        <v>127</v>
      </c>
      <c r="C14" s="150" t="s">
        <v>45</v>
      </c>
      <c r="D14" s="151">
        <v>3</v>
      </c>
      <c r="E14" s="154">
        <f>D14*100/D15</f>
        <v>16.666666666666668</v>
      </c>
      <c r="F14" s="254">
        <v>1</v>
      </c>
      <c r="G14" s="256" t="s">
        <v>22</v>
      </c>
      <c r="H14" s="157">
        <v>2</v>
      </c>
      <c r="I14" s="256" t="s">
        <v>22</v>
      </c>
      <c r="J14" s="157">
        <v>3</v>
      </c>
      <c r="K14" s="152">
        <f>'4.2 (ระดับหน่วยงาน)'!D4</f>
        <v>0</v>
      </c>
      <c r="L14" s="153">
        <f>'4.2 (ระดับหน่วยงาน)'!D6</f>
        <v>1</v>
      </c>
      <c r="M14" s="260">
        <f>L14</f>
        <v>1</v>
      </c>
      <c r="N14" s="147">
        <f>E14*L14/E15</f>
        <v>0.16666666666666669</v>
      </c>
    </row>
    <row r="15" spans="1:14" s="164" customFormat="1" ht="27.75" customHeight="1">
      <c r="A15" s="227"/>
      <c r="B15" s="208"/>
      <c r="C15" s="158" t="s">
        <v>47</v>
      </c>
      <c r="D15" s="159">
        <f>SUM(D11+D13)</f>
        <v>18</v>
      </c>
      <c r="E15" s="159">
        <f>E11+E13</f>
        <v>100</v>
      </c>
      <c r="F15" s="160"/>
      <c r="G15" s="160"/>
      <c r="H15" s="160"/>
      <c r="I15" s="161"/>
      <c r="J15" s="161"/>
      <c r="K15" s="162"/>
      <c r="L15" s="313" t="s">
        <v>48</v>
      </c>
      <c r="M15" s="314"/>
      <c r="N15" s="163">
        <f>SUM(N12:N14)</f>
        <v>1</v>
      </c>
    </row>
    <row r="16" spans="1:14" s="134" customFormat="1" ht="20.25">
      <c r="A16" s="229"/>
      <c r="B16" s="209"/>
      <c r="C16" s="167"/>
      <c r="D16" s="167"/>
      <c r="E16" s="167"/>
      <c r="F16" s="166"/>
      <c r="G16" s="166"/>
      <c r="H16" s="166"/>
      <c r="I16" s="166"/>
      <c r="J16" s="166"/>
      <c r="K16" s="166"/>
      <c r="L16" s="218"/>
      <c r="M16" s="219"/>
      <c r="N16" s="218"/>
    </row>
    <row r="17" spans="1:14" s="164" customFormat="1" ht="24" customHeight="1">
      <c r="A17" s="228"/>
      <c r="B17" s="251" t="s">
        <v>110</v>
      </c>
      <c r="C17" s="230"/>
      <c r="D17" s="230"/>
      <c r="E17" s="230"/>
      <c r="F17" s="231"/>
      <c r="G17" s="231"/>
      <c r="H17" s="231"/>
      <c r="I17" s="232"/>
      <c r="J17" s="232"/>
      <c r="K17" s="233"/>
      <c r="L17" s="234"/>
      <c r="M17" s="242"/>
      <c r="N17" s="165"/>
    </row>
    <row r="18" spans="1:14" s="164" customFormat="1" ht="24" customHeight="1">
      <c r="A18" s="228"/>
      <c r="B18" s="250" t="s">
        <v>101</v>
      </c>
      <c r="C18" s="243"/>
      <c r="D18" s="243"/>
      <c r="E18" s="243"/>
      <c r="F18" s="231"/>
      <c r="G18" s="231"/>
      <c r="H18" s="231"/>
      <c r="I18" s="231"/>
      <c r="J18" s="231"/>
      <c r="K18" s="231"/>
      <c r="L18" s="244"/>
      <c r="M18" s="245"/>
      <c r="N18" s="165"/>
    </row>
    <row r="19" spans="1:14" s="164" customFormat="1" ht="24" customHeight="1">
      <c r="A19" s="228"/>
      <c r="B19" s="306" t="s">
        <v>133</v>
      </c>
      <c r="C19" s="246" t="s">
        <v>134</v>
      </c>
      <c r="D19" s="247"/>
      <c r="E19" s="247"/>
      <c r="F19" s="248"/>
      <c r="G19" s="239"/>
      <c r="H19" s="231"/>
      <c r="I19" s="231"/>
      <c r="J19" s="231"/>
      <c r="K19" s="231"/>
      <c r="L19" s="244"/>
      <c r="M19" s="245"/>
      <c r="N19" s="165"/>
    </row>
    <row r="20" spans="1:14" s="164" customFormat="1" ht="24" customHeight="1">
      <c r="A20" s="228"/>
      <c r="B20" s="235" t="s">
        <v>115</v>
      </c>
      <c r="C20" s="246" t="s">
        <v>102</v>
      </c>
      <c r="D20" s="247"/>
      <c r="E20" s="247"/>
      <c r="F20" s="248"/>
      <c r="G20" s="239"/>
      <c r="H20" s="231"/>
      <c r="I20" s="231"/>
      <c r="J20" s="231"/>
      <c r="K20" s="231"/>
      <c r="L20" s="244"/>
      <c r="M20" s="245"/>
      <c r="N20" s="165"/>
    </row>
    <row r="21" spans="1:14" s="164" customFormat="1" ht="24" customHeight="1">
      <c r="A21" s="228"/>
      <c r="B21" s="236" t="s">
        <v>116</v>
      </c>
      <c r="C21" s="249" t="s">
        <v>103</v>
      </c>
      <c r="D21" s="248"/>
      <c r="E21" s="248"/>
      <c r="F21" s="248"/>
      <c r="G21" s="248"/>
      <c r="H21" s="231"/>
      <c r="I21" s="231"/>
      <c r="J21" s="231"/>
      <c r="K21" s="231"/>
      <c r="L21" s="244"/>
      <c r="M21" s="245"/>
      <c r="N21" s="165"/>
    </row>
    <row r="22" spans="1:14" s="140" customFormat="1" ht="24" customHeight="1">
      <c r="A22" s="228"/>
      <c r="B22" s="237" t="s">
        <v>117</v>
      </c>
      <c r="C22" s="238" t="s">
        <v>104</v>
      </c>
      <c r="D22" s="239"/>
      <c r="E22" s="239"/>
      <c r="F22" s="239"/>
      <c r="G22" s="239"/>
      <c r="H22" s="231"/>
      <c r="I22" s="231"/>
      <c r="J22" s="231"/>
      <c r="K22" s="231"/>
      <c r="L22" s="244"/>
      <c r="M22" s="245"/>
      <c r="N22" s="165"/>
    </row>
    <row r="23" spans="1:14" s="140" customFormat="1" ht="24" customHeight="1">
      <c r="A23" s="228"/>
      <c r="B23" s="240" t="s">
        <v>118</v>
      </c>
      <c r="C23" s="238" t="s">
        <v>106</v>
      </c>
      <c r="D23" s="239"/>
      <c r="E23" s="239"/>
      <c r="F23" s="231"/>
      <c r="G23" s="231"/>
      <c r="H23" s="231"/>
      <c r="I23" s="231"/>
      <c r="J23" s="231"/>
      <c r="K23" s="231"/>
      <c r="L23" s="244"/>
      <c r="M23" s="245"/>
      <c r="N23" s="165"/>
    </row>
    <row r="24" spans="1:14" s="140" customFormat="1" ht="24" customHeight="1">
      <c r="A24" s="228"/>
      <c r="B24" s="241" t="s">
        <v>119</v>
      </c>
      <c r="C24" s="238" t="s">
        <v>105</v>
      </c>
      <c r="D24" s="239"/>
      <c r="E24" s="239"/>
      <c r="F24" s="231"/>
      <c r="G24" s="231"/>
      <c r="H24" s="231"/>
      <c r="I24" s="231"/>
      <c r="J24" s="231"/>
      <c r="K24" s="231"/>
      <c r="L24" s="244"/>
      <c r="M24" s="245"/>
      <c r="N24" s="165"/>
    </row>
    <row r="25" spans="1:14" s="134" customFormat="1" ht="20.25">
      <c r="A25" s="229"/>
      <c r="B25" s="209"/>
      <c r="C25" s="167"/>
      <c r="D25" s="167"/>
      <c r="E25" s="167"/>
      <c r="F25" s="166"/>
      <c r="G25" s="166"/>
      <c r="H25" s="166"/>
      <c r="I25" s="166"/>
      <c r="J25" s="166"/>
      <c r="K25" s="166"/>
      <c r="L25" s="218"/>
      <c r="M25" s="219"/>
      <c r="N25" s="218"/>
    </row>
    <row r="26" spans="1:218" s="131" customFormat="1" ht="20.25">
      <c r="A26" s="223"/>
      <c r="B26" s="205"/>
      <c r="C26" s="168"/>
      <c r="D26" s="168"/>
      <c r="E26" s="168"/>
      <c r="F26" s="169"/>
      <c r="G26" s="169"/>
      <c r="H26" s="169"/>
      <c r="I26" s="169"/>
      <c r="J26" s="169"/>
      <c r="K26" s="221"/>
      <c r="L26" s="220"/>
      <c r="M26" s="220"/>
      <c r="N26" s="220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</row>
    <row r="27" spans="1:218" s="131" customFormat="1" ht="20.25">
      <c r="A27" s="223"/>
      <c r="B27" s="205"/>
      <c r="C27" s="168"/>
      <c r="D27" s="168"/>
      <c r="E27" s="168"/>
      <c r="F27" s="169"/>
      <c r="G27" s="169"/>
      <c r="H27" s="169"/>
      <c r="I27" s="169"/>
      <c r="J27" s="169"/>
      <c r="K27" s="221"/>
      <c r="L27" s="220"/>
      <c r="M27" s="220"/>
      <c r="N27" s="220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20"/>
      <c r="M28" s="220"/>
      <c r="N28" s="220"/>
    </row>
    <row r="29" spans="3:14" ht="20.25">
      <c r="C29" s="168"/>
      <c r="D29" s="168"/>
      <c r="E29" s="168"/>
      <c r="F29" s="169"/>
      <c r="G29" s="169"/>
      <c r="H29" s="169"/>
      <c r="I29" s="169"/>
      <c r="J29" s="169"/>
      <c r="K29" s="169"/>
      <c r="L29" s="220"/>
      <c r="M29" s="220"/>
      <c r="N29" s="220"/>
    </row>
    <row r="30" spans="3:14" ht="20.25">
      <c r="C30" s="168"/>
      <c r="D30" s="168"/>
      <c r="E30" s="168"/>
      <c r="F30" s="169"/>
      <c r="G30" s="169"/>
      <c r="H30" s="169"/>
      <c r="I30" s="169"/>
      <c r="J30" s="169"/>
      <c r="K30" s="169"/>
      <c r="L30" s="220"/>
      <c r="M30" s="220"/>
      <c r="N30" s="220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20"/>
      <c r="M31" s="220"/>
      <c r="N31" s="220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20"/>
      <c r="M32" s="220"/>
      <c r="N32" s="220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20"/>
      <c r="M33" s="220"/>
      <c r="N33" s="220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20"/>
      <c r="M34" s="220"/>
      <c r="N34" s="220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20"/>
      <c r="M35" s="220"/>
      <c r="N35" s="220"/>
    </row>
    <row r="36" spans="3:14" ht="20.25">
      <c r="C36" s="168"/>
      <c r="D36" s="168"/>
      <c r="E36" s="168"/>
      <c r="F36" s="169"/>
      <c r="G36" s="169"/>
      <c r="H36" s="169"/>
      <c r="I36" s="169"/>
      <c r="J36" s="169"/>
      <c r="K36" s="169"/>
      <c r="L36" s="220"/>
      <c r="M36" s="220"/>
      <c r="N36" s="220"/>
    </row>
    <row r="37" spans="3:14" ht="20.25">
      <c r="C37" s="168"/>
      <c r="D37" s="168"/>
      <c r="E37" s="168"/>
      <c r="F37" s="169"/>
      <c r="G37" s="169"/>
      <c r="H37" s="169"/>
      <c r="I37" s="169"/>
      <c r="J37" s="169"/>
      <c r="K37" s="169"/>
      <c r="L37" s="220"/>
      <c r="M37" s="220"/>
      <c r="N37" s="220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20"/>
      <c r="M38" s="220"/>
      <c r="N38" s="220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20"/>
      <c r="M39" s="220"/>
      <c r="N39" s="220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20"/>
      <c r="M40" s="220"/>
      <c r="N40" s="220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20"/>
      <c r="M41" s="220"/>
      <c r="N41" s="220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20"/>
      <c r="M42" s="220"/>
      <c r="N42" s="220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20"/>
      <c r="M43" s="220"/>
      <c r="N43" s="220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20"/>
      <c r="M44" s="220"/>
      <c r="N44" s="220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20"/>
      <c r="M45" s="220"/>
      <c r="N45" s="220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20"/>
      <c r="M46" s="220"/>
      <c r="N46" s="220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20"/>
      <c r="M47" s="220"/>
      <c r="N47" s="220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20"/>
      <c r="M48" s="220"/>
      <c r="N48" s="220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20"/>
      <c r="M49" s="220"/>
      <c r="N49" s="220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20"/>
      <c r="M50" s="220"/>
      <c r="N50" s="220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20"/>
      <c r="M51" s="220"/>
      <c r="N51" s="220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20"/>
      <c r="M52" s="220"/>
      <c r="N52" s="220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20"/>
      <c r="M53" s="220"/>
      <c r="N53" s="220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20"/>
      <c r="M54" s="220"/>
      <c r="N54" s="220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20"/>
      <c r="M55" s="220"/>
      <c r="N55" s="220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20"/>
      <c r="M56" s="220"/>
      <c r="N56" s="220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20"/>
      <c r="M57" s="220"/>
      <c r="N57" s="220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20"/>
      <c r="M58" s="220"/>
      <c r="N58" s="220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20"/>
      <c r="M59" s="220"/>
      <c r="N59" s="220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20"/>
      <c r="M60" s="220"/>
      <c r="N60" s="220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20"/>
      <c r="M61" s="220"/>
      <c r="N61" s="220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20"/>
      <c r="M62" s="220"/>
      <c r="N62" s="220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20"/>
      <c r="M63" s="220"/>
      <c r="N63" s="220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20"/>
      <c r="M64" s="220"/>
      <c r="N64" s="220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20"/>
      <c r="M65" s="220"/>
      <c r="N65" s="220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20"/>
      <c r="M66" s="220"/>
      <c r="N66" s="220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20"/>
      <c r="M67" s="220"/>
      <c r="N67" s="220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20"/>
      <c r="M68" s="220"/>
      <c r="N68" s="220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20"/>
      <c r="M69" s="220"/>
      <c r="N69" s="220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20"/>
      <c r="M70" s="220"/>
      <c r="N70" s="220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20"/>
      <c r="M71" s="220"/>
      <c r="N71" s="220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20"/>
      <c r="M72" s="220"/>
      <c r="N72" s="220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20"/>
      <c r="M73" s="220"/>
      <c r="N73" s="220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20"/>
      <c r="M74" s="220"/>
      <c r="N74" s="220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20"/>
      <c r="M75" s="220"/>
      <c r="N75" s="220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20"/>
      <c r="M76" s="220"/>
      <c r="N76" s="220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20"/>
      <c r="M77" s="220"/>
      <c r="N77" s="220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20"/>
      <c r="M78" s="220"/>
      <c r="N78" s="220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20"/>
      <c r="M79" s="220"/>
      <c r="N79" s="220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20"/>
      <c r="M80" s="220"/>
      <c r="N80" s="220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20"/>
      <c r="M81" s="220"/>
      <c r="N81" s="220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20"/>
      <c r="M82" s="220"/>
      <c r="N82" s="220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20"/>
      <c r="M83" s="220"/>
      <c r="N83" s="220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20"/>
      <c r="M84" s="220"/>
      <c r="N84" s="220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20"/>
      <c r="M85" s="220"/>
      <c r="N85" s="220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20"/>
      <c r="M86" s="220"/>
      <c r="N86" s="220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20"/>
      <c r="M87" s="220"/>
      <c r="N87" s="220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20"/>
      <c r="M88" s="220"/>
      <c r="N88" s="220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20"/>
      <c r="M89" s="220"/>
      <c r="N89" s="220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20"/>
      <c r="M90" s="220"/>
      <c r="N90" s="220"/>
    </row>
  </sheetData>
  <sheetProtection password="DE4A" sheet="1"/>
  <mergeCells count="20">
    <mergeCell ref="C8:C10"/>
    <mergeCell ref="E8:E10"/>
    <mergeCell ref="C1:N1"/>
    <mergeCell ref="C2:N2"/>
    <mergeCell ref="M9:M10"/>
    <mergeCell ref="A4:N4"/>
    <mergeCell ref="I9:I10"/>
    <mergeCell ref="A6:N6"/>
    <mergeCell ref="A8:B10"/>
    <mergeCell ref="A5:N5"/>
    <mergeCell ref="B7:N7"/>
    <mergeCell ref="K8:N8"/>
    <mergeCell ref="J9:J10"/>
    <mergeCell ref="L15:M15"/>
    <mergeCell ref="A13:B13"/>
    <mergeCell ref="D8:D10"/>
    <mergeCell ref="G9:G10"/>
    <mergeCell ref="H9:H10"/>
    <mergeCell ref="F9:F10"/>
    <mergeCell ref="A11:B11"/>
  </mergeCells>
  <conditionalFormatting sqref="M14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9" operator="between" stopIfTrue="1">
      <formula>2</formula>
      <formula>2.9999</formula>
    </cfRule>
    <cfRule type="cellIs" priority="30" dxfId="10" operator="between" stopIfTrue="1">
      <formula>1</formula>
      <formula>1.9999</formula>
    </cfRule>
  </conditionalFormatting>
  <conditionalFormatting sqref="M13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9" operator="between" stopIfTrue="1">
      <formula>2</formula>
      <formula>2.9999</formula>
    </cfRule>
    <cfRule type="cellIs" priority="25" dxfId="10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9" operator="between" stopIfTrue="1">
      <formula>2</formula>
      <formula>2.9999</formula>
    </cfRule>
    <cfRule type="cellIs" priority="5" dxfId="10" operator="between" stopIfTrue="1">
      <formula>1</formula>
      <formula>1.9999</formula>
    </cfRule>
  </conditionalFormatting>
  <printOptions/>
  <pageMargins left="0.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68" t="s">
        <v>55</v>
      </c>
      <c r="E1" s="368"/>
      <c r="F1" s="368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1" t="s">
        <v>65</v>
      </c>
      <c r="G5" s="392"/>
      <c r="H5" s="392"/>
      <c r="I5" s="392"/>
      <c r="J5" s="392"/>
      <c r="K5" s="39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6" t="s">
        <v>19</v>
      </c>
      <c r="C7" s="366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66">
        <v>1</v>
      </c>
      <c r="C8" s="366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6">
        <v>2</v>
      </c>
      <c r="C9" s="366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66">
        <v>3</v>
      </c>
      <c r="C10" s="366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6">
        <v>4</v>
      </c>
      <c r="C11" s="366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66">
        <v>5</v>
      </c>
      <c r="C12" s="366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69"/>
      <c r="C16" s="369"/>
      <c r="D16" s="369"/>
      <c r="E16" s="369"/>
      <c r="F16" s="369"/>
      <c r="G16" s="369"/>
      <c r="H16" s="369"/>
    </row>
    <row r="17" spans="2:8" ht="21.75">
      <c r="B17" s="369"/>
      <c r="C17" s="369"/>
      <c r="D17" s="369"/>
      <c r="E17" s="369"/>
      <c r="F17" s="369"/>
      <c r="G17" s="369"/>
      <c r="H17" s="369"/>
    </row>
    <row r="18" spans="2:8" ht="21.75">
      <c r="B18" s="369"/>
      <c r="C18" s="369"/>
      <c r="D18" s="369"/>
      <c r="E18" s="369"/>
      <c r="F18" s="369"/>
      <c r="G18" s="369"/>
      <c r="H18" s="369"/>
    </row>
    <row r="19" spans="2:8" ht="21.75">
      <c r="B19" s="369"/>
      <c r="C19" s="369"/>
      <c r="D19" s="369"/>
      <c r="E19" s="369"/>
      <c r="F19" s="369"/>
      <c r="G19" s="369"/>
      <c r="H19" s="369"/>
    </row>
    <row r="20" spans="2:8" ht="21.75">
      <c r="B20" s="369"/>
      <c r="C20" s="369"/>
      <c r="D20" s="369"/>
      <c r="E20" s="369"/>
      <c r="F20" s="369"/>
      <c r="G20" s="369"/>
      <c r="H20" s="369"/>
    </row>
    <row r="21" spans="2:8" ht="21.75">
      <c r="B21" s="369"/>
      <c r="C21" s="369"/>
      <c r="D21" s="369"/>
      <c r="E21" s="369"/>
      <c r="F21" s="369"/>
      <c r="G21" s="369"/>
      <c r="H21" s="369"/>
    </row>
    <row r="22" spans="2:13" ht="21.75">
      <c r="B22" s="367" t="s">
        <v>57</v>
      </c>
      <c r="C22" s="367"/>
      <c r="D22" s="367"/>
      <c r="E22" s="367"/>
      <c r="F22" s="367"/>
      <c r="G22" s="367"/>
      <c r="H22" s="367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74" t="s">
        <v>91</v>
      </c>
      <c r="C25" s="374"/>
      <c r="D25" s="374"/>
      <c r="E25" s="374"/>
      <c r="F25" s="374"/>
      <c r="G25" s="374"/>
      <c r="H25" s="374"/>
    </row>
    <row r="26" spans="2:8" ht="21.75">
      <c r="B26" s="374"/>
      <c r="C26" s="374"/>
      <c r="D26" s="374"/>
      <c r="E26" s="374"/>
      <c r="F26" s="374"/>
      <c r="G26" s="374"/>
      <c r="H26" s="374"/>
    </row>
    <row r="27" spans="2:8" ht="21.75">
      <c r="B27" s="374"/>
      <c r="C27" s="374"/>
      <c r="D27" s="374"/>
      <c r="E27" s="374"/>
      <c r="F27" s="374"/>
      <c r="G27" s="374"/>
      <c r="H27" s="374"/>
    </row>
    <row r="28" spans="2:8" ht="21.75">
      <c r="B28" s="374"/>
      <c r="C28" s="374"/>
      <c r="D28" s="374"/>
      <c r="E28" s="374"/>
      <c r="F28" s="374"/>
      <c r="G28" s="374"/>
      <c r="H28" s="374"/>
    </row>
    <row r="29" spans="2:8" ht="21.75">
      <c r="B29" s="374"/>
      <c r="C29" s="374"/>
      <c r="D29" s="374"/>
      <c r="E29" s="374"/>
      <c r="F29" s="374"/>
      <c r="G29" s="374"/>
      <c r="H29" s="374"/>
    </row>
    <row r="30" spans="2:8" ht="21.75">
      <c r="B30" s="374"/>
      <c r="C30" s="374"/>
      <c r="D30" s="374"/>
      <c r="E30" s="374"/>
      <c r="F30" s="374"/>
      <c r="G30" s="374"/>
      <c r="H30" s="374"/>
    </row>
    <row r="31" spans="2:8" ht="21.75">
      <c r="B31" s="367" t="s">
        <v>57</v>
      </c>
      <c r="C31" s="367"/>
      <c r="D31" s="367"/>
      <c r="E31" s="367"/>
      <c r="F31" s="367"/>
      <c r="G31" s="367"/>
      <c r="H31" s="367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4" t="s">
        <v>65</v>
      </c>
      <c r="G5" s="395"/>
      <c r="H5" s="395"/>
      <c r="I5" s="395"/>
      <c r="J5" s="395"/>
      <c r="K5" s="39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6" t="s">
        <v>19</v>
      </c>
      <c r="C7" s="366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66">
        <v>1</v>
      </c>
      <c r="C8" s="366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6">
        <v>2</v>
      </c>
      <c r="C9" s="366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66">
        <v>3</v>
      </c>
      <c r="C10" s="366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6">
        <v>4</v>
      </c>
      <c r="C11" s="366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66">
        <v>5</v>
      </c>
      <c r="C12" s="366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75" t="s">
        <v>63</v>
      </c>
      <c r="C16" s="375"/>
      <c r="D16" s="375"/>
    </row>
    <row r="17" spans="2:14" ht="24" customHeight="1">
      <c r="B17" s="369"/>
      <c r="C17" s="369"/>
      <c r="D17" s="369"/>
      <c r="E17" s="369"/>
      <c r="F17" s="369"/>
      <c r="G17" s="369"/>
      <c r="H17" s="369"/>
      <c r="I17" s="369"/>
      <c r="J17" s="76"/>
      <c r="K17" s="76"/>
      <c r="L17" s="76"/>
      <c r="M17" s="76"/>
      <c r="N17" s="69"/>
    </row>
    <row r="18" spans="2:14" ht="24" customHeight="1">
      <c r="B18" s="369"/>
      <c r="C18" s="369"/>
      <c r="D18" s="369"/>
      <c r="E18" s="369"/>
      <c r="F18" s="369"/>
      <c r="G18" s="369"/>
      <c r="H18" s="369"/>
      <c r="I18" s="369"/>
      <c r="J18" s="76"/>
      <c r="K18" s="76"/>
      <c r="L18" s="76"/>
      <c r="M18" s="76"/>
      <c r="N18" s="69"/>
    </row>
    <row r="19" spans="2:14" ht="24" customHeight="1">
      <c r="B19" s="369"/>
      <c r="C19" s="369"/>
      <c r="D19" s="369"/>
      <c r="E19" s="369"/>
      <c r="F19" s="369"/>
      <c r="G19" s="369"/>
      <c r="H19" s="369"/>
      <c r="I19" s="369"/>
      <c r="J19" s="76"/>
      <c r="K19" s="76"/>
      <c r="L19" s="76"/>
      <c r="M19" s="76"/>
      <c r="N19" s="69"/>
    </row>
    <row r="20" spans="2:14" ht="24" customHeight="1">
      <c r="B20" s="369"/>
      <c r="C20" s="369"/>
      <c r="D20" s="369"/>
      <c r="E20" s="369"/>
      <c r="F20" s="369"/>
      <c r="G20" s="369"/>
      <c r="H20" s="369"/>
      <c r="I20" s="369"/>
      <c r="J20" s="76"/>
      <c r="K20" s="76"/>
      <c r="L20" s="76"/>
      <c r="M20" s="76"/>
      <c r="N20" s="69"/>
    </row>
    <row r="21" spans="2:14" ht="24" customHeight="1">
      <c r="B21" s="369"/>
      <c r="C21" s="369"/>
      <c r="D21" s="369"/>
      <c r="E21" s="369"/>
      <c r="F21" s="369"/>
      <c r="G21" s="369"/>
      <c r="H21" s="369"/>
      <c r="I21" s="369"/>
      <c r="J21" s="76"/>
      <c r="K21" s="76"/>
      <c r="L21" s="76"/>
      <c r="M21" s="76"/>
      <c r="N21" s="69"/>
    </row>
    <row r="22" spans="2:14" ht="24" customHeight="1">
      <c r="B22" s="369"/>
      <c r="C22" s="369"/>
      <c r="D22" s="369"/>
      <c r="E22" s="369"/>
      <c r="F22" s="369"/>
      <c r="G22" s="369"/>
      <c r="H22" s="369"/>
      <c r="I22" s="369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75" t="s">
        <v>67</v>
      </c>
      <c r="C25" s="375"/>
      <c r="D25" s="375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93"/>
      <c r="C26" s="393"/>
      <c r="D26" s="393"/>
      <c r="E26" s="393"/>
      <c r="F26" s="393"/>
      <c r="G26" s="393"/>
      <c r="H26" s="393"/>
      <c r="I26" s="393"/>
      <c r="J26" s="75"/>
      <c r="K26" s="75"/>
      <c r="L26" s="75"/>
      <c r="M26" s="75"/>
      <c r="N26" s="75"/>
      <c r="O26" s="75"/>
    </row>
    <row r="27" spans="2:15" s="9" customFormat="1" ht="24" customHeight="1">
      <c r="B27" s="393"/>
      <c r="C27" s="393"/>
      <c r="D27" s="393"/>
      <c r="E27" s="393"/>
      <c r="F27" s="393"/>
      <c r="G27" s="393"/>
      <c r="H27" s="393"/>
      <c r="I27" s="393"/>
      <c r="J27" s="75"/>
      <c r="K27" s="75"/>
      <c r="L27" s="75"/>
      <c r="M27" s="75"/>
      <c r="N27" s="75"/>
      <c r="O27" s="75"/>
    </row>
    <row r="28" spans="2:15" s="9" customFormat="1" ht="24" customHeight="1">
      <c r="B28" s="393"/>
      <c r="C28" s="393"/>
      <c r="D28" s="393"/>
      <c r="E28" s="393"/>
      <c r="F28" s="393"/>
      <c r="G28" s="393"/>
      <c r="H28" s="393"/>
      <c r="I28" s="393"/>
      <c r="J28" s="75"/>
      <c r="K28" s="75"/>
      <c r="L28" s="75"/>
      <c r="M28" s="75"/>
      <c r="N28" s="75"/>
      <c r="O28" s="75"/>
    </row>
    <row r="29" spans="2:15" s="9" customFormat="1" ht="24" customHeight="1">
      <c r="B29" s="393"/>
      <c r="C29" s="393"/>
      <c r="D29" s="393"/>
      <c r="E29" s="393"/>
      <c r="F29" s="393"/>
      <c r="G29" s="393"/>
      <c r="H29" s="393"/>
      <c r="I29" s="393"/>
      <c r="J29" s="75"/>
      <c r="K29" s="75"/>
      <c r="L29" s="75"/>
      <c r="M29" s="75"/>
      <c r="N29" s="75"/>
      <c r="O29" s="75"/>
    </row>
    <row r="30" spans="2:15" s="9" customFormat="1" ht="24" customHeight="1">
      <c r="B30" s="393"/>
      <c r="C30" s="393"/>
      <c r="D30" s="393"/>
      <c r="E30" s="393"/>
      <c r="F30" s="393"/>
      <c r="G30" s="393"/>
      <c r="H30" s="393"/>
      <c r="I30" s="393"/>
      <c r="J30" s="75"/>
      <c r="K30" s="75"/>
      <c r="L30" s="75"/>
      <c r="M30" s="75"/>
      <c r="N30" s="75"/>
      <c r="O30" s="75"/>
    </row>
    <row r="31" spans="2:15" s="9" customFormat="1" ht="24" customHeight="1">
      <c r="B31" s="393"/>
      <c r="C31" s="393"/>
      <c r="D31" s="393"/>
      <c r="E31" s="393"/>
      <c r="F31" s="393"/>
      <c r="G31" s="393"/>
      <c r="H31" s="393"/>
      <c r="I31" s="393"/>
      <c r="J31" s="75"/>
      <c r="K31" s="75"/>
      <c r="L31" s="75"/>
      <c r="M31" s="75"/>
      <c r="N31" s="75"/>
      <c r="O31" s="75"/>
    </row>
    <row r="32" spans="2:15" s="9" customFormat="1" ht="24" customHeight="1">
      <c r="B32" s="396" t="s">
        <v>57</v>
      </c>
      <c r="C32" s="396"/>
      <c r="D32" s="396"/>
      <c r="E32" s="396"/>
      <c r="F32" s="396"/>
      <c r="G32" s="396"/>
      <c r="H32" s="396"/>
      <c r="I32" s="396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="110" zoomScaleNormal="110" zoomScalePageLayoutView="0" workbookViewId="0" topLeftCell="A1">
      <selection activeCell="I15" sqref="I15"/>
    </sheetView>
  </sheetViews>
  <sheetFormatPr defaultColWidth="9.140625" defaultRowHeight="15"/>
  <cols>
    <col min="1" max="1" width="11.00390625" style="194" customWidth="1"/>
    <col min="2" max="2" width="8.421875" style="194" customWidth="1"/>
    <col min="3" max="3" width="3.421875" style="194" customWidth="1"/>
    <col min="4" max="4" width="12.8515625" style="194" customWidth="1"/>
    <col min="5" max="5" width="13.00390625" style="194" customWidth="1"/>
    <col min="6" max="8" width="12.421875" style="194" customWidth="1"/>
    <col min="9" max="9" width="15.421875" style="194" customWidth="1"/>
    <col min="10" max="10" width="14.421875" style="194" customWidth="1"/>
    <col min="11" max="11" width="10.7109375" style="194" customWidth="1"/>
    <col min="12" max="16384" width="9.00390625" style="194" customWidth="1"/>
  </cols>
  <sheetData>
    <row r="1" ht="20.25">
      <c r="F1" s="194" t="str">
        <f>summary2022Y!A6</f>
        <v>สำนักงานบริหารและสนับสนุนงานอัยการสูงสุด</v>
      </c>
    </row>
    <row r="2" spans="1:11" s="121" customFormat="1" ht="29.25" customHeight="1">
      <c r="A2" s="118" t="s">
        <v>94</v>
      </c>
      <c r="B2" s="119">
        <v>2.1</v>
      </c>
      <c r="C2" s="120" t="s">
        <v>0</v>
      </c>
      <c r="D2" s="340" t="s">
        <v>95</v>
      </c>
      <c r="E2" s="340"/>
      <c r="F2" s="340"/>
      <c r="G2" s="340"/>
      <c r="H2" s="340"/>
      <c r="I2" s="340"/>
      <c r="J2" s="258" t="s">
        <v>114</v>
      </c>
      <c r="K2" s="257"/>
    </row>
    <row r="3" spans="1:11" s="173" customFormat="1" ht="25.5" customHeight="1">
      <c r="A3" s="175" t="s">
        <v>1</v>
      </c>
      <c r="B3" s="176"/>
      <c r="C3" s="177" t="s">
        <v>0</v>
      </c>
      <c r="D3" s="178">
        <v>15</v>
      </c>
      <c r="K3" s="179"/>
    </row>
    <row r="4" spans="1:10" s="173" customFormat="1" ht="25.5" customHeight="1">
      <c r="A4" s="175" t="s">
        <v>2</v>
      </c>
      <c r="B4" s="176"/>
      <c r="C4" s="177" t="s">
        <v>0</v>
      </c>
      <c r="D4" s="180">
        <f>IF(E6=1,"N/A",I10)</f>
        <v>0</v>
      </c>
      <c r="J4" s="125"/>
    </row>
    <row r="5" spans="1:4" s="173" customFormat="1" ht="25.5" customHeight="1">
      <c r="A5" s="181" t="s">
        <v>3</v>
      </c>
      <c r="B5" s="176"/>
      <c r="C5" s="177" t="s">
        <v>0</v>
      </c>
      <c r="D5" s="182" t="str">
        <f>IF(D6="N/A","N/A",IF(D6&gt;=4.5,"ดีมาก",IF(D6&gt;=3.5,"ดี",IF(D6&gt;=2.5,"ปานกลาง",IF(D6&gt;=1.5,"ต่ำ","ต่ำมาก")))))</f>
        <v>ต่ำมาก</v>
      </c>
    </row>
    <row r="6" spans="1:6" s="173" customFormat="1" ht="25.5" customHeight="1">
      <c r="A6" s="183" t="s">
        <v>4</v>
      </c>
      <c r="B6" s="184"/>
      <c r="C6" s="185" t="s">
        <v>0</v>
      </c>
      <c r="D6" s="186">
        <f>IF(E6=1,1,J10)-K10</f>
        <v>1</v>
      </c>
      <c r="E6" s="187"/>
      <c r="F6" s="125" t="s">
        <v>5</v>
      </c>
    </row>
    <row r="7" spans="1:6" s="172" customFormat="1" ht="20.25">
      <c r="A7" s="124"/>
      <c r="C7" s="170"/>
      <c r="D7" s="188"/>
      <c r="F7" s="189"/>
    </row>
    <row r="8" spans="1:8" s="198" customFormat="1" ht="24" customHeight="1">
      <c r="A8" s="123"/>
      <c r="C8" s="120"/>
      <c r="D8" s="343" t="s">
        <v>6</v>
      </c>
      <c r="E8" s="343"/>
      <c r="F8" s="343"/>
      <c r="G8" s="343"/>
      <c r="H8" s="343"/>
    </row>
    <row r="9" spans="1:10" s="198" customFormat="1" ht="24" customHeight="1">
      <c r="A9" s="123"/>
      <c r="C9" s="120"/>
      <c r="D9" s="174" t="s">
        <v>13</v>
      </c>
      <c r="E9" s="174" t="s">
        <v>14</v>
      </c>
      <c r="F9" s="174" t="s">
        <v>15</v>
      </c>
      <c r="G9" s="174" t="s">
        <v>16</v>
      </c>
      <c r="H9" s="174" t="s">
        <v>17</v>
      </c>
      <c r="I9" s="195" t="s">
        <v>2</v>
      </c>
      <c r="J9" s="259" t="s">
        <v>7</v>
      </c>
    </row>
    <row r="10" spans="2:10" s="198" customFormat="1" ht="30" customHeight="1">
      <c r="B10" s="199"/>
      <c r="D10" s="196">
        <v>75</v>
      </c>
      <c r="E10" s="196">
        <v>80</v>
      </c>
      <c r="F10" s="196">
        <v>85</v>
      </c>
      <c r="G10" s="196">
        <v>90</v>
      </c>
      <c r="H10" s="196">
        <v>95</v>
      </c>
      <c r="I10" s="197"/>
      <c r="J10" s="200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1</v>
      </c>
    </row>
    <row r="11" s="172" customFormat="1" ht="20.25"/>
    <row r="12" spans="2:11" s="172" customFormat="1" ht="17.25" customHeight="1">
      <c r="B12" s="345" t="s">
        <v>125</v>
      </c>
      <c r="C12" s="345"/>
      <c r="D12" s="345"/>
      <c r="E12" s="345"/>
      <c r="F12" s="345"/>
      <c r="G12" s="345"/>
      <c r="H12" s="345"/>
      <c r="I12" s="345"/>
      <c r="J12" s="345"/>
      <c r="K12" s="345"/>
    </row>
    <row r="13" spans="2:11" s="172" customFormat="1" ht="30" customHeight="1">
      <c r="B13" s="345"/>
      <c r="C13" s="345"/>
      <c r="D13" s="345"/>
      <c r="E13" s="345"/>
      <c r="F13" s="345"/>
      <c r="G13" s="345"/>
      <c r="H13" s="345"/>
      <c r="I13" s="345"/>
      <c r="J13" s="345"/>
      <c r="K13" s="345"/>
    </row>
    <row r="14" spans="2:4" s="172" customFormat="1" ht="24" customHeight="1">
      <c r="B14" s="190"/>
      <c r="D14" s="172" t="s">
        <v>98</v>
      </c>
    </row>
    <row r="15" spans="2:11" s="122" customFormat="1" ht="24" customHeight="1">
      <c r="B15" s="341" t="s">
        <v>63</v>
      </c>
      <c r="C15" s="341"/>
      <c r="D15" s="341"/>
      <c r="K15" s="173"/>
    </row>
    <row r="16" spans="2:14" s="126" customFormat="1" ht="24" customHeight="1">
      <c r="B16" s="342"/>
      <c r="C16" s="342"/>
      <c r="D16" s="342"/>
      <c r="E16" s="342"/>
      <c r="F16" s="342"/>
      <c r="G16" s="342"/>
      <c r="H16" s="342"/>
      <c r="I16" s="342"/>
      <c r="J16" s="342"/>
      <c r="K16" s="191"/>
      <c r="L16" s="191"/>
      <c r="M16" s="191"/>
      <c r="N16" s="192"/>
    </row>
    <row r="17" spans="2:14" s="126" customFormat="1" ht="24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191"/>
      <c r="L17" s="191"/>
      <c r="M17" s="191"/>
      <c r="N17" s="192"/>
    </row>
    <row r="18" spans="2:14" s="126" customFormat="1" ht="24" customHeight="1">
      <c r="B18" s="342"/>
      <c r="C18" s="342"/>
      <c r="D18" s="342"/>
      <c r="E18" s="342"/>
      <c r="F18" s="342"/>
      <c r="G18" s="342"/>
      <c r="H18" s="342"/>
      <c r="I18" s="342"/>
      <c r="J18" s="342"/>
      <c r="K18" s="191"/>
      <c r="L18" s="191"/>
      <c r="M18" s="191"/>
      <c r="N18" s="192"/>
    </row>
    <row r="19" spans="2:14" s="126" customFormat="1" ht="24" customHeight="1">
      <c r="B19" s="342"/>
      <c r="C19" s="342"/>
      <c r="D19" s="342"/>
      <c r="E19" s="342"/>
      <c r="F19" s="342"/>
      <c r="G19" s="342"/>
      <c r="H19" s="342"/>
      <c r="I19" s="342"/>
      <c r="J19" s="342"/>
      <c r="K19" s="191"/>
      <c r="L19" s="191"/>
      <c r="M19" s="191"/>
      <c r="N19" s="192"/>
    </row>
    <row r="20" spans="2:14" s="126" customFormat="1" ht="24" customHeight="1">
      <c r="B20" s="342"/>
      <c r="C20" s="342"/>
      <c r="D20" s="342"/>
      <c r="E20" s="342"/>
      <c r="F20" s="342"/>
      <c r="G20" s="342"/>
      <c r="H20" s="342"/>
      <c r="I20" s="342"/>
      <c r="J20" s="342"/>
      <c r="K20" s="191"/>
      <c r="L20" s="191"/>
      <c r="M20" s="191"/>
      <c r="N20" s="192"/>
    </row>
    <row r="21" spans="2:14" s="126" customFormat="1" ht="24" customHeight="1">
      <c r="B21" s="342"/>
      <c r="C21" s="342"/>
      <c r="D21" s="342"/>
      <c r="E21" s="342"/>
      <c r="F21" s="342"/>
      <c r="G21" s="342"/>
      <c r="H21" s="342"/>
      <c r="I21" s="342"/>
      <c r="J21" s="342"/>
      <c r="K21" s="191"/>
      <c r="L21" s="191"/>
      <c r="M21" s="191"/>
      <c r="N21" s="192"/>
    </row>
    <row r="22" spans="2:14" s="122" customFormat="1" ht="24" customHeight="1">
      <c r="B22" s="171" t="s">
        <v>57</v>
      </c>
      <c r="C22" s="171"/>
      <c r="D22" s="171"/>
      <c r="E22" s="171"/>
      <c r="F22" s="171"/>
      <c r="G22" s="171"/>
      <c r="H22" s="171"/>
      <c r="I22" s="171"/>
      <c r="J22" s="171"/>
      <c r="K22" s="171"/>
      <c r="L22" s="201"/>
      <c r="M22" s="201"/>
      <c r="N22" s="202"/>
    </row>
    <row r="23" s="127" customFormat="1" ht="24" customHeight="1"/>
    <row r="24" spans="2:4" s="171" customFormat="1" ht="24" customHeight="1">
      <c r="B24" s="341" t="s">
        <v>67</v>
      </c>
      <c r="C24" s="341"/>
      <c r="D24" s="341"/>
    </row>
    <row r="25" spans="2:15" s="127" customFormat="1" ht="24" customHeight="1">
      <c r="B25" s="344"/>
      <c r="C25" s="344"/>
      <c r="D25" s="344"/>
      <c r="E25" s="344"/>
      <c r="F25" s="344"/>
      <c r="G25" s="344"/>
      <c r="H25" s="344"/>
      <c r="I25" s="344"/>
      <c r="J25" s="344"/>
      <c r="K25" s="193"/>
      <c r="L25" s="193"/>
      <c r="M25" s="193"/>
      <c r="N25" s="193"/>
      <c r="O25" s="193"/>
    </row>
    <row r="26" spans="2:15" s="127" customFormat="1" ht="24" customHeight="1">
      <c r="B26" s="344"/>
      <c r="C26" s="344"/>
      <c r="D26" s="344"/>
      <c r="E26" s="344"/>
      <c r="F26" s="344"/>
      <c r="G26" s="344"/>
      <c r="H26" s="344"/>
      <c r="I26" s="344"/>
      <c r="J26" s="344"/>
      <c r="K26" s="193"/>
      <c r="L26" s="193"/>
      <c r="M26" s="193"/>
      <c r="N26" s="193"/>
      <c r="O26" s="193"/>
    </row>
    <row r="27" spans="2:15" s="127" customFormat="1" ht="24" customHeight="1">
      <c r="B27" s="344"/>
      <c r="C27" s="344"/>
      <c r="D27" s="344"/>
      <c r="E27" s="344"/>
      <c r="F27" s="344"/>
      <c r="G27" s="344"/>
      <c r="H27" s="344"/>
      <c r="I27" s="344"/>
      <c r="J27" s="344"/>
      <c r="K27" s="193"/>
      <c r="L27" s="193"/>
      <c r="M27" s="193"/>
      <c r="N27" s="193"/>
      <c r="O27" s="193"/>
    </row>
    <row r="28" spans="2:15" s="127" customFormat="1" ht="24" customHeight="1">
      <c r="B28" s="344"/>
      <c r="C28" s="344"/>
      <c r="D28" s="344"/>
      <c r="E28" s="344"/>
      <c r="F28" s="344"/>
      <c r="G28" s="344"/>
      <c r="H28" s="344"/>
      <c r="I28" s="344"/>
      <c r="J28" s="344"/>
      <c r="K28" s="193"/>
      <c r="L28" s="193"/>
      <c r="M28" s="193"/>
      <c r="N28" s="193"/>
      <c r="O28" s="193"/>
    </row>
    <row r="29" spans="2:15" s="127" customFormat="1" ht="24" customHeight="1">
      <c r="B29" s="344"/>
      <c r="C29" s="344"/>
      <c r="D29" s="344"/>
      <c r="E29" s="344"/>
      <c r="F29" s="344"/>
      <c r="G29" s="344"/>
      <c r="H29" s="344"/>
      <c r="I29" s="344"/>
      <c r="J29" s="344"/>
      <c r="K29" s="193"/>
      <c r="L29" s="193"/>
      <c r="M29" s="193"/>
      <c r="N29" s="193"/>
      <c r="O29" s="193"/>
    </row>
    <row r="30" spans="2:15" s="127" customFormat="1" ht="24" customHeight="1">
      <c r="B30" s="344"/>
      <c r="C30" s="344"/>
      <c r="D30" s="344"/>
      <c r="E30" s="344"/>
      <c r="F30" s="344"/>
      <c r="G30" s="344"/>
      <c r="H30" s="344"/>
      <c r="I30" s="344"/>
      <c r="J30" s="344"/>
      <c r="K30" s="193"/>
      <c r="L30" s="193"/>
      <c r="M30" s="193"/>
      <c r="N30" s="193"/>
      <c r="O30" s="193"/>
    </row>
    <row r="31" spans="2:15" s="171" customFormat="1" ht="24" customHeight="1">
      <c r="B31" s="341" t="s">
        <v>57</v>
      </c>
      <c r="C31" s="341"/>
      <c r="D31" s="341"/>
      <c r="E31" s="341"/>
      <c r="F31" s="341"/>
      <c r="G31" s="341"/>
      <c r="H31" s="341"/>
      <c r="I31" s="341"/>
      <c r="L31" s="201"/>
      <c r="M31" s="201"/>
      <c r="N31" s="201"/>
      <c r="O31" s="201"/>
    </row>
    <row r="32" s="172" customFormat="1" ht="20.25"/>
    <row r="33" s="172" customFormat="1" ht="20.25"/>
    <row r="34" s="172" customFormat="1" ht="20.25"/>
    <row r="35" s="172" customFormat="1" ht="20.25"/>
    <row r="36" s="172" customFormat="1" ht="20.25"/>
    <row r="37" s="172" customFormat="1" ht="20.25"/>
    <row r="38" s="172" customFormat="1" ht="20.25"/>
    <row r="39" s="172" customFormat="1" ht="20.25"/>
    <row r="40" s="172" customFormat="1" ht="20.25"/>
    <row r="41" s="172" customFormat="1" ht="20.25"/>
    <row r="42" s="172" customFormat="1" ht="20.25"/>
    <row r="43" s="172" customFormat="1" ht="20.25"/>
    <row r="44" s="172" customFormat="1" ht="20.25"/>
    <row r="45" s="172" customFormat="1" ht="20.25"/>
    <row r="46" s="172" customFormat="1" ht="20.25"/>
    <row r="47" s="172" customFormat="1" ht="20.25"/>
    <row r="48" s="172" customFormat="1" ht="20.25"/>
    <row r="49" s="172" customFormat="1" ht="20.25"/>
    <row r="50" s="172" customFormat="1" ht="20.25"/>
    <row r="51" s="172" customFormat="1" ht="20.25"/>
    <row r="52" s="172" customFormat="1" ht="20.25"/>
    <row r="53" s="172" customFormat="1" ht="20.25"/>
    <row r="54" s="172" customFormat="1" ht="20.25"/>
    <row r="55" s="172" customFormat="1" ht="20.25"/>
    <row r="56" s="172" customFormat="1" ht="20.25"/>
    <row r="57" s="172" customFormat="1" ht="20.25"/>
    <row r="58" s="172" customFormat="1" ht="20.25"/>
    <row r="59" s="172" customFormat="1" ht="20.25"/>
    <row r="60" s="172" customFormat="1" ht="20.25"/>
    <row r="61" s="172" customFormat="1" ht="20.25"/>
    <row r="62" s="172" customFormat="1" ht="20.25"/>
    <row r="63" s="172" customFormat="1" ht="20.25"/>
    <row r="64" s="172" customFormat="1" ht="20.25"/>
    <row r="65" s="172" customFormat="1" ht="20.25"/>
    <row r="66" s="172" customFormat="1" ht="20.25"/>
    <row r="67" s="172" customFormat="1" ht="20.25"/>
    <row r="68" s="172" customFormat="1" ht="20.25"/>
    <row r="69" s="172" customFormat="1" ht="20.25"/>
    <row r="70" s="172" customFormat="1" ht="20.25"/>
    <row r="71" s="172" customFormat="1" ht="20.25"/>
    <row r="72" s="172" customFormat="1" ht="20.25"/>
    <row r="73" s="172" customFormat="1" ht="20.25"/>
    <row r="74" s="172" customFormat="1" ht="20.25"/>
    <row r="75" s="172" customFormat="1" ht="20.25"/>
    <row r="76" s="172" customFormat="1" ht="20.25"/>
    <row r="77" s="172" customFormat="1" ht="20.25"/>
    <row r="78" s="172" customFormat="1" ht="20.25"/>
    <row r="79" s="172" customFormat="1" ht="20.25"/>
    <row r="80" s="172" customFormat="1" ht="20.25"/>
    <row r="81" s="172" customFormat="1" ht="20.25"/>
    <row r="82" s="172" customFormat="1" ht="20.25"/>
    <row r="83" s="172" customFormat="1" ht="20.25"/>
    <row r="84" s="172" customFormat="1" ht="20.25"/>
    <row r="85" s="172" customFormat="1" ht="20.25"/>
    <row r="86" s="172" customFormat="1" ht="20.25"/>
    <row r="87" s="172" customFormat="1" ht="20.25"/>
    <row r="88" s="172" customFormat="1" ht="20.25"/>
    <row r="89" s="172" customFormat="1" ht="20.25"/>
    <row r="90" s="172" customFormat="1" ht="20.25"/>
    <row r="91" s="172" customFormat="1" ht="20.25"/>
    <row r="92" s="172" customFormat="1" ht="20.25"/>
    <row r="93" s="172" customFormat="1" ht="20.25"/>
    <row r="94" s="172" customFormat="1" ht="20.25"/>
  </sheetData>
  <sheetProtection password="DE4A" sheet="1"/>
  <mergeCells count="8">
    <mergeCell ref="D2:I2"/>
    <mergeCell ref="B15:D15"/>
    <mergeCell ref="B16:J21"/>
    <mergeCell ref="D8:H8"/>
    <mergeCell ref="B24:D24"/>
    <mergeCell ref="B31:I31"/>
    <mergeCell ref="B25:J30"/>
    <mergeCell ref="B12:K13"/>
  </mergeCells>
  <printOptions/>
  <pageMargins left="0.49" right="0.4330708661417323" top="0.4724409448818898" bottom="0.4330708661417323" header="0.31496062992125984" footer="0.31496062992125984"/>
  <pageSetup horizontalDpi="600" verticalDpi="600" orientation="landscape" paperSize="9" scale="95" r:id="rId3"/>
  <headerFooter>
    <oddFooter>&amp;R&amp;P</oddFooter>
  </headerFooter>
  <rowBreaks count="1" manualBreakCount="1">
    <brk id="2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="70" zoomScaleNormal="70" zoomScalePageLayoutView="0" workbookViewId="0" topLeftCell="A1">
      <selection activeCell="M9" sqref="M9"/>
    </sheetView>
  </sheetViews>
  <sheetFormatPr defaultColWidth="7.00390625" defaultRowHeight="15"/>
  <cols>
    <col min="1" max="1" width="13.57421875" style="280" customWidth="1"/>
    <col min="2" max="2" width="7.140625" style="280" customWidth="1"/>
    <col min="3" max="3" width="2.421875" style="280" customWidth="1"/>
    <col min="4" max="8" width="11.57421875" style="280" customWidth="1"/>
    <col min="9" max="9" width="15.421875" style="280" customWidth="1"/>
    <col min="10" max="10" width="16.8515625" style="280" customWidth="1"/>
    <col min="11" max="11" width="8.28125" style="280" customWidth="1"/>
    <col min="12" max="12" width="8.421875" style="280" customWidth="1"/>
    <col min="13" max="13" width="13.421875" style="280" bestFit="1" customWidth="1"/>
    <col min="14" max="14" width="12.140625" style="280" bestFit="1" customWidth="1"/>
    <col min="15" max="15" width="13.00390625" style="280" bestFit="1" customWidth="1"/>
    <col min="16" max="16" width="7.00390625" style="280" customWidth="1"/>
    <col min="17" max="17" width="11.140625" style="280" customWidth="1"/>
    <col min="18" max="16384" width="7.00390625" style="280" customWidth="1"/>
  </cols>
  <sheetData>
    <row r="1" ht="19.5">
      <c r="I1" s="280" t="str">
        <f>summary2022Y!A6</f>
        <v>สำนักงานบริหารและสนับสนุนงานอัยการสูงสุด</v>
      </c>
    </row>
    <row r="2" spans="1:14" s="284" customFormat="1" ht="30" customHeight="1">
      <c r="A2" s="281" t="s">
        <v>96</v>
      </c>
      <c r="B2" s="282">
        <v>4.2</v>
      </c>
      <c r="C2" s="261" t="s">
        <v>0</v>
      </c>
      <c r="D2" s="361" t="s">
        <v>126</v>
      </c>
      <c r="E2" s="362"/>
      <c r="F2" s="362"/>
      <c r="G2" s="362"/>
      <c r="H2" s="362"/>
      <c r="I2" s="362"/>
      <c r="J2" s="362"/>
      <c r="K2" s="362"/>
      <c r="L2" s="362"/>
      <c r="M2" s="362"/>
      <c r="N2" s="283"/>
    </row>
    <row r="3" spans="1:4" s="284" customFormat="1" ht="24.75" customHeight="1">
      <c r="A3" s="363" t="s">
        <v>1</v>
      </c>
      <c r="B3" s="364"/>
      <c r="C3" s="261" t="s">
        <v>0</v>
      </c>
      <c r="D3" s="285">
        <v>3</v>
      </c>
    </row>
    <row r="4" spans="1:5" s="284" customFormat="1" ht="24.75" customHeight="1">
      <c r="A4" s="363" t="s">
        <v>2</v>
      </c>
      <c r="B4" s="364"/>
      <c r="C4" s="262" t="s">
        <v>0</v>
      </c>
      <c r="D4" s="286">
        <f>IF(E6=1,"N/A",I10)</f>
        <v>0</v>
      </c>
      <c r="E4" s="280"/>
    </row>
    <row r="5" spans="1:5" s="284" customFormat="1" ht="24.75" customHeight="1">
      <c r="A5" s="363" t="s">
        <v>3</v>
      </c>
      <c r="B5" s="364"/>
      <c r="C5" s="262" t="s">
        <v>0</v>
      </c>
      <c r="D5" s="287" t="str">
        <f>IF(I10&gt;=3,"ดีมาก",IF(I10&gt;=2,"ปานกลาง",IF(I10&gt;=1,"ต่ำ","ต่ำมาก")))</f>
        <v>ต่ำมาก</v>
      </c>
      <c r="E5" s="280"/>
    </row>
    <row r="6" spans="1:6" s="284" customFormat="1" ht="24.75" customHeight="1">
      <c r="A6" s="363" t="s">
        <v>4</v>
      </c>
      <c r="B6" s="364"/>
      <c r="C6" s="262" t="s">
        <v>0</v>
      </c>
      <c r="D6" s="288">
        <f>IF(E6=1,1,J10)</f>
        <v>1</v>
      </c>
      <c r="E6" s="289"/>
      <c r="F6" s="290" t="s">
        <v>5</v>
      </c>
    </row>
    <row r="7" s="284" customFormat="1" ht="19.5">
      <c r="G7" s="291"/>
    </row>
    <row r="8" spans="1:10" s="266" customFormat="1" ht="22.5" customHeight="1">
      <c r="A8" s="292"/>
      <c r="C8" s="293"/>
      <c r="D8" s="365" t="s">
        <v>6</v>
      </c>
      <c r="E8" s="365"/>
      <c r="F8" s="365"/>
      <c r="G8" s="365"/>
      <c r="H8" s="365"/>
      <c r="I8" s="294"/>
      <c r="J8" s="294"/>
    </row>
    <row r="9" spans="1:10" s="266" customFormat="1" ht="19.5">
      <c r="A9" s="292"/>
      <c r="C9" s="293"/>
      <c r="D9" s="274" t="s">
        <v>13</v>
      </c>
      <c r="E9" s="274" t="s">
        <v>14</v>
      </c>
      <c r="F9" s="274" t="s">
        <v>15</v>
      </c>
      <c r="G9" s="274" t="s">
        <v>16</v>
      </c>
      <c r="H9" s="274" t="s">
        <v>17</v>
      </c>
      <c r="I9" s="275" t="s">
        <v>2</v>
      </c>
      <c r="J9" s="276" t="s">
        <v>7</v>
      </c>
    </row>
    <row r="10" spans="2:10" s="266" customFormat="1" ht="19.5">
      <c r="B10" s="295"/>
      <c r="D10" s="277">
        <v>1</v>
      </c>
      <c r="E10" s="278"/>
      <c r="F10" s="277">
        <v>2</v>
      </c>
      <c r="G10" s="278"/>
      <c r="H10" s="277">
        <v>3</v>
      </c>
      <c r="I10" s="263">
        <f>J13</f>
        <v>0</v>
      </c>
      <c r="J10" s="279">
        <f>6-IF(E6=1,5,IF(I10=H10,1,IF(I10=F10,3,IF(I10=D10,5,IF(I10=0,5)))))</f>
        <v>1</v>
      </c>
    </row>
    <row r="11" spans="3:5" s="266" customFormat="1" ht="19.5">
      <c r="C11" s="296"/>
      <c r="D11" s="297"/>
      <c r="E11" s="298"/>
    </row>
    <row r="12" spans="4:16" s="266" customFormat="1" ht="39.75" customHeight="1">
      <c r="D12" s="357" t="s">
        <v>122</v>
      </c>
      <c r="E12" s="358"/>
      <c r="F12" s="358"/>
      <c r="G12" s="358"/>
      <c r="H12" s="358"/>
      <c r="I12" s="358"/>
      <c r="J12" s="263">
        <v>3</v>
      </c>
      <c r="K12" s="290" t="s">
        <v>8</v>
      </c>
      <c r="M12" s="299"/>
      <c r="N12" s="271"/>
      <c r="O12" s="271"/>
      <c r="P12" s="271"/>
    </row>
    <row r="13" spans="4:17" s="266" customFormat="1" ht="39.75" customHeight="1">
      <c r="D13" s="357" t="s">
        <v>123</v>
      </c>
      <c r="E13" s="357"/>
      <c r="F13" s="357"/>
      <c r="G13" s="357"/>
      <c r="H13" s="357"/>
      <c r="I13" s="357"/>
      <c r="J13" s="264">
        <f>M19</f>
        <v>0</v>
      </c>
      <c r="K13" s="290" t="s">
        <v>8</v>
      </c>
      <c r="M13" s="271"/>
      <c r="N13" s="271"/>
      <c r="O13" s="271"/>
      <c r="P13" s="271"/>
      <c r="Q13" s="271"/>
    </row>
    <row r="14" spans="4:17" s="266" customFormat="1" ht="19.5">
      <c r="D14" s="300"/>
      <c r="E14" s="300"/>
      <c r="F14" s="300"/>
      <c r="G14" s="300"/>
      <c r="H14" s="300"/>
      <c r="I14" s="300"/>
      <c r="J14" s="265"/>
      <c r="K14" s="290"/>
      <c r="M14" s="301"/>
      <c r="N14" s="301"/>
      <c r="O14" s="301"/>
      <c r="P14" s="271"/>
      <c r="Q14" s="271"/>
    </row>
    <row r="15" spans="4:17" s="294" customFormat="1" ht="24" customHeight="1">
      <c r="D15" s="359" t="s">
        <v>111</v>
      </c>
      <c r="E15" s="359"/>
      <c r="F15" s="359"/>
      <c r="G15" s="359"/>
      <c r="H15" s="359"/>
      <c r="I15" s="359"/>
      <c r="J15" s="302" t="s">
        <v>107</v>
      </c>
      <c r="K15" s="360" t="s">
        <v>108</v>
      </c>
      <c r="L15" s="360"/>
      <c r="M15" s="303"/>
      <c r="N15" s="303"/>
      <c r="O15" s="303"/>
      <c r="P15" s="304"/>
      <c r="Q15" s="304"/>
    </row>
    <row r="16" spans="4:17" s="266" customFormat="1" ht="54.75" customHeight="1">
      <c r="D16" s="350" t="s">
        <v>128</v>
      </c>
      <c r="E16" s="351"/>
      <c r="F16" s="351"/>
      <c r="G16" s="351"/>
      <c r="H16" s="351"/>
      <c r="I16" s="352"/>
      <c r="J16" s="267"/>
      <c r="K16" s="353">
        <f>IF(ISBLANK(J16),"",IF(N16&gt;=0,"ผ่าน",IF(N16&lt;0,"ไม่ผ่าน",IF(N16&gt;=0,"ผ่าน",IF(N16&lt;0,"ไม่ผ่าน")))))</f>
      </c>
      <c r="L16" s="354"/>
      <c r="M16" s="268">
        <v>242857</v>
      </c>
      <c r="N16" s="269">
        <f>M16-J16</f>
        <v>242857</v>
      </c>
      <c r="O16" s="270"/>
      <c r="P16" s="271"/>
      <c r="Q16" s="272"/>
    </row>
    <row r="17" spans="4:17" s="266" customFormat="1" ht="69.75" customHeight="1">
      <c r="D17" s="350" t="s">
        <v>129</v>
      </c>
      <c r="E17" s="351"/>
      <c r="F17" s="351"/>
      <c r="G17" s="351"/>
      <c r="H17" s="351"/>
      <c r="I17" s="352"/>
      <c r="J17" s="273"/>
      <c r="K17" s="353">
        <f>IF(ISBLANK(J17),"",IF(N17&gt;=0,"ผ่าน",IF(N17&lt;0,"ไม่ผ่าน",IF(N17&gt;=0,"ผ่าน",IF(N17&lt;0,"ไม่ผ่าน")))))</f>
      </c>
      <c r="L17" s="354"/>
      <c r="M17" s="268">
        <v>242978</v>
      </c>
      <c r="N17" s="269">
        <f>M17-J17</f>
        <v>242978</v>
      </c>
      <c r="O17" s="271"/>
      <c r="P17" s="271"/>
      <c r="Q17" s="271"/>
    </row>
    <row r="18" spans="4:17" s="266" customFormat="1" ht="84" customHeight="1">
      <c r="D18" s="350" t="s">
        <v>130</v>
      </c>
      <c r="E18" s="351"/>
      <c r="F18" s="351"/>
      <c r="G18" s="351"/>
      <c r="H18" s="351"/>
      <c r="I18" s="352"/>
      <c r="J18" s="267"/>
      <c r="K18" s="353">
        <f>IF(ISBLANK(J18),"",IF(N18&gt;=0,"ผ่าน",IF(N18&lt;0,"ไม่ผ่าน",IF(N18&gt;=0,"ผ่าน",IF(N18&lt;0,"ไม่ผ่าน")))))</f>
      </c>
      <c r="L18" s="354"/>
      <c r="M18" s="268">
        <v>243069</v>
      </c>
      <c r="N18" s="269">
        <f>M18-J18</f>
        <v>243069</v>
      </c>
      <c r="O18" s="271"/>
      <c r="P18" s="271"/>
      <c r="Q18" s="271"/>
    </row>
    <row r="19" spans="4:17" s="266" customFormat="1" ht="15.75" customHeight="1">
      <c r="D19" s="300"/>
      <c r="E19" s="300"/>
      <c r="F19" s="300"/>
      <c r="G19" s="300"/>
      <c r="H19" s="300"/>
      <c r="I19" s="300"/>
      <c r="J19" s="300"/>
      <c r="K19" s="290"/>
      <c r="M19" s="301">
        <f>COUNTIF(K16:L18,"ผ่าน")</f>
        <v>0</v>
      </c>
      <c r="N19" s="301"/>
      <c r="O19" s="271"/>
      <c r="P19" s="271"/>
      <c r="Q19" s="271"/>
    </row>
    <row r="20" spans="3:17" s="266" customFormat="1" ht="19.5">
      <c r="C20" s="355" t="s">
        <v>32</v>
      </c>
      <c r="D20" s="355"/>
      <c r="E20" s="355"/>
      <c r="F20" s="300"/>
      <c r="G20" s="300"/>
      <c r="H20" s="300"/>
      <c r="I20" s="300"/>
      <c r="J20" s="300"/>
      <c r="K20" s="290"/>
      <c r="O20" s="271"/>
      <c r="P20" s="271"/>
      <c r="Q20" s="271"/>
    </row>
    <row r="21" spans="3:16" s="266" customFormat="1" ht="19.5">
      <c r="C21" s="356" t="s">
        <v>124</v>
      </c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01"/>
      <c r="O21" s="301"/>
      <c r="P21" s="271"/>
    </row>
    <row r="22" spans="4:14" s="266" customFormat="1" ht="19.5">
      <c r="D22" s="300"/>
      <c r="E22" s="300"/>
      <c r="F22" s="300"/>
      <c r="G22" s="300"/>
      <c r="H22" s="300"/>
      <c r="I22" s="300"/>
      <c r="J22" s="300"/>
      <c r="K22" s="290"/>
      <c r="M22" s="301"/>
      <c r="N22" s="301"/>
    </row>
    <row r="23" spans="2:4" s="305" customFormat="1" ht="19.5">
      <c r="B23" s="346" t="s">
        <v>63</v>
      </c>
      <c r="C23" s="346"/>
      <c r="D23" s="346"/>
    </row>
    <row r="24" spans="2:12" s="305" customFormat="1" ht="19.5"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</row>
    <row r="25" spans="2:12" s="305" customFormat="1" ht="19.5"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</row>
    <row r="26" spans="2:12" s="305" customFormat="1" ht="19.5"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2:12" s="305" customFormat="1" ht="19.5"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</row>
    <row r="28" spans="2:12" s="305" customFormat="1" ht="19.5"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</row>
    <row r="29" spans="2:12" s="305" customFormat="1" ht="19.5"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</row>
    <row r="30" spans="2:12" s="305" customFormat="1" ht="19.5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</row>
    <row r="31" spans="2:12" s="305" customFormat="1" ht="19.5">
      <c r="B31" s="346" t="s">
        <v>57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6"/>
    </row>
    <row r="32" ht="24" customHeight="1">
      <c r="B32" s="280" t="s">
        <v>18</v>
      </c>
    </row>
    <row r="33" spans="2:12" ht="24" customHeight="1">
      <c r="B33" s="348"/>
      <c r="C33" s="349"/>
      <c r="D33" s="349"/>
      <c r="E33" s="349"/>
      <c r="F33" s="349"/>
      <c r="G33" s="349"/>
      <c r="H33" s="349"/>
      <c r="I33" s="349"/>
      <c r="J33" s="349"/>
      <c r="K33" s="349"/>
      <c r="L33" s="349"/>
    </row>
    <row r="34" spans="2:12" ht="24" customHeight="1">
      <c r="B34" s="348"/>
      <c r="C34" s="349"/>
      <c r="D34" s="349"/>
      <c r="E34" s="349"/>
      <c r="F34" s="349"/>
      <c r="G34" s="349"/>
      <c r="H34" s="349"/>
      <c r="I34" s="349"/>
      <c r="J34" s="349"/>
      <c r="K34" s="349"/>
      <c r="L34" s="349"/>
    </row>
    <row r="35" spans="2:12" ht="24" customHeight="1">
      <c r="B35" s="348"/>
      <c r="C35" s="349"/>
      <c r="D35" s="349"/>
      <c r="E35" s="349"/>
      <c r="F35" s="349"/>
      <c r="G35" s="349"/>
      <c r="H35" s="349"/>
      <c r="I35" s="349"/>
      <c r="J35" s="349"/>
      <c r="K35" s="349"/>
      <c r="L35" s="349"/>
    </row>
    <row r="36" spans="2:12" ht="24" customHeight="1">
      <c r="B36" s="348"/>
      <c r="C36" s="349"/>
      <c r="D36" s="349"/>
      <c r="E36" s="349"/>
      <c r="F36" s="349"/>
      <c r="G36" s="349"/>
      <c r="H36" s="349"/>
      <c r="I36" s="349"/>
      <c r="J36" s="349"/>
      <c r="K36" s="349"/>
      <c r="L36" s="349"/>
    </row>
    <row r="37" spans="2:12" ht="24" customHeight="1">
      <c r="B37" s="348"/>
      <c r="C37" s="349"/>
      <c r="D37" s="349"/>
      <c r="E37" s="349"/>
      <c r="F37" s="349"/>
      <c r="G37" s="349"/>
      <c r="H37" s="349"/>
      <c r="I37" s="349"/>
      <c r="J37" s="349"/>
      <c r="K37" s="349"/>
      <c r="L37" s="349"/>
    </row>
    <row r="38" spans="2:12" ht="24" customHeight="1">
      <c r="B38" s="348"/>
      <c r="C38" s="349"/>
      <c r="D38" s="349"/>
      <c r="E38" s="349"/>
      <c r="F38" s="349"/>
      <c r="G38" s="349"/>
      <c r="H38" s="349"/>
      <c r="I38" s="349"/>
      <c r="J38" s="349"/>
      <c r="K38" s="349"/>
      <c r="L38" s="349"/>
    </row>
    <row r="39" spans="2:12" ht="24" customHeight="1"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</row>
    <row r="40" spans="2:12" ht="24" customHeight="1">
      <c r="B40" s="346" t="s">
        <v>57</v>
      </c>
      <c r="C40" s="346"/>
      <c r="D40" s="346"/>
      <c r="E40" s="346"/>
      <c r="F40" s="346"/>
      <c r="G40" s="346"/>
      <c r="H40" s="346"/>
      <c r="I40" s="346"/>
      <c r="J40" s="346"/>
      <c r="K40" s="346"/>
      <c r="L40" s="346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68" t="s">
        <v>58</v>
      </c>
      <c r="E1" s="368"/>
      <c r="F1" s="368"/>
      <c r="G1" s="36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66" t="s">
        <v>19</v>
      </c>
      <c r="C7" s="366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66">
        <v>1</v>
      </c>
      <c r="C8" s="366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66">
        <v>2</v>
      </c>
      <c r="C9" s="366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66">
        <v>3</v>
      </c>
      <c r="C10" s="366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66">
        <v>4</v>
      </c>
      <c r="C11" s="366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66">
        <v>5</v>
      </c>
      <c r="C12" s="366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69"/>
      <c r="C15" s="369"/>
      <c r="D15" s="369"/>
      <c r="E15" s="369"/>
      <c r="F15" s="369"/>
      <c r="G15" s="369"/>
      <c r="H15" s="369"/>
    </row>
    <row r="16" spans="2:8" ht="21.75">
      <c r="B16" s="369"/>
      <c r="C16" s="369"/>
      <c r="D16" s="369"/>
      <c r="E16" s="369"/>
      <c r="F16" s="369"/>
      <c r="G16" s="369"/>
      <c r="H16" s="369"/>
    </row>
    <row r="17" spans="2:8" ht="21.75">
      <c r="B17" s="369"/>
      <c r="C17" s="369"/>
      <c r="D17" s="369"/>
      <c r="E17" s="369"/>
      <c r="F17" s="369"/>
      <c r="G17" s="369"/>
      <c r="H17" s="369"/>
    </row>
    <row r="18" spans="2:8" ht="21.75">
      <c r="B18" s="369"/>
      <c r="C18" s="369"/>
      <c r="D18" s="369"/>
      <c r="E18" s="369"/>
      <c r="F18" s="369"/>
      <c r="G18" s="369"/>
      <c r="H18" s="369"/>
    </row>
    <row r="19" spans="2:8" ht="21.75">
      <c r="B19" s="369"/>
      <c r="C19" s="369"/>
      <c r="D19" s="369"/>
      <c r="E19" s="369"/>
      <c r="F19" s="369"/>
      <c r="G19" s="369"/>
      <c r="H19" s="369"/>
    </row>
    <row r="20" spans="2:8" ht="21.75">
      <c r="B20" s="369"/>
      <c r="C20" s="369"/>
      <c r="D20" s="369"/>
      <c r="E20" s="369"/>
      <c r="F20" s="369"/>
      <c r="G20" s="369"/>
      <c r="H20" s="369"/>
    </row>
    <row r="21" spans="2:11" ht="21.75">
      <c r="B21" s="367" t="s">
        <v>57</v>
      </c>
      <c r="C21" s="367"/>
      <c r="D21" s="367"/>
      <c r="E21" s="367"/>
      <c r="F21" s="367"/>
      <c r="G21" s="367"/>
      <c r="H21" s="367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69"/>
      <c r="C24" s="369"/>
      <c r="D24" s="369"/>
      <c r="E24" s="369"/>
      <c r="F24" s="369"/>
      <c r="G24" s="369"/>
      <c r="H24" s="369"/>
    </row>
    <row r="25" spans="2:8" ht="21.75">
      <c r="B25" s="369"/>
      <c r="C25" s="369"/>
      <c r="D25" s="369"/>
      <c r="E25" s="369"/>
      <c r="F25" s="369"/>
      <c r="G25" s="369"/>
      <c r="H25" s="369"/>
    </row>
    <row r="26" spans="2:8" ht="21.75">
      <c r="B26" s="369"/>
      <c r="C26" s="369"/>
      <c r="D26" s="369"/>
      <c r="E26" s="369"/>
      <c r="F26" s="369"/>
      <c r="G26" s="369"/>
      <c r="H26" s="369"/>
    </row>
    <row r="27" spans="2:8" ht="21.75">
      <c r="B27" s="369"/>
      <c r="C27" s="369"/>
      <c r="D27" s="369"/>
      <c r="E27" s="369"/>
      <c r="F27" s="369"/>
      <c r="G27" s="369"/>
      <c r="H27" s="369"/>
    </row>
    <row r="28" spans="2:8" ht="21.75">
      <c r="B28" s="369"/>
      <c r="C28" s="369"/>
      <c r="D28" s="369"/>
      <c r="E28" s="369"/>
      <c r="F28" s="369"/>
      <c r="G28" s="369"/>
      <c r="H28" s="369"/>
    </row>
    <row r="29" spans="2:8" ht="21.75">
      <c r="B29" s="369"/>
      <c r="C29" s="369"/>
      <c r="D29" s="369"/>
      <c r="E29" s="369"/>
      <c r="F29" s="369"/>
      <c r="G29" s="369"/>
      <c r="H29" s="369"/>
    </row>
    <row r="30" spans="2:8" ht="21.75">
      <c r="B30" s="369"/>
      <c r="C30" s="369"/>
      <c r="D30" s="369"/>
      <c r="E30" s="369"/>
      <c r="F30" s="369"/>
      <c r="G30" s="369"/>
      <c r="H30" s="369"/>
    </row>
    <row r="31" spans="2:11" ht="21.75">
      <c r="B31" s="367" t="s">
        <v>57</v>
      </c>
      <c r="C31" s="367"/>
      <c r="D31" s="367"/>
      <c r="E31" s="367"/>
      <c r="F31" s="367"/>
      <c r="G31" s="367"/>
      <c r="H31" s="64"/>
      <c r="I31" s="64"/>
      <c r="J31" s="64"/>
      <c r="K31" s="64"/>
    </row>
  </sheetData>
  <sheetProtection/>
  <mergeCells count="11"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78" t="s">
        <v>87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95"/>
    </row>
    <row r="2" spans="1:4" s="83" customFormat="1" ht="22.5" customHeight="1">
      <c r="A2" s="380" t="s">
        <v>1</v>
      </c>
      <c r="B2" s="381"/>
      <c r="C2" s="87" t="s">
        <v>0</v>
      </c>
      <c r="D2" s="88">
        <v>2</v>
      </c>
    </row>
    <row r="3" spans="1:5" s="83" customFormat="1" ht="22.5" customHeight="1">
      <c r="A3" s="380" t="s">
        <v>2</v>
      </c>
      <c r="B3" s="381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0" t="s">
        <v>3</v>
      </c>
      <c r="B4" s="381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0" t="s">
        <v>4</v>
      </c>
      <c r="B5" s="381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82" t="s">
        <v>6</v>
      </c>
      <c r="E7" s="382"/>
      <c r="F7" s="382"/>
      <c r="G7" s="382"/>
      <c r="H7" s="382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2" t="s">
        <v>81</v>
      </c>
      <c r="E11" s="373"/>
      <c r="F11" s="373"/>
      <c r="G11" s="373"/>
      <c r="H11" s="373"/>
      <c r="I11" s="373"/>
      <c r="J11" s="23"/>
      <c r="K11" s="20" t="s">
        <v>8</v>
      </c>
      <c r="N11" s="86"/>
    </row>
    <row r="12" spans="4:11" s="78" customFormat="1" ht="54" customHeight="1">
      <c r="D12" s="372" t="s">
        <v>86</v>
      </c>
      <c r="E12" s="372"/>
      <c r="F12" s="372"/>
      <c r="G12" s="372"/>
      <c r="H12" s="372"/>
      <c r="I12" s="372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76" t="s">
        <v>88</v>
      </c>
      <c r="E14" s="376"/>
      <c r="F14" s="376"/>
      <c r="G14" s="376"/>
      <c r="H14" s="376"/>
      <c r="I14" s="377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5" t="s">
        <v>63</v>
      </c>
      <c r="C16" s="375"/>
      <c r="D16" s="375"/>
    </row>
    <row r="17" spans="2:14" s="41" customFormat="1" ht="24" customHeight="1"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</row>
    <row r="18" spans="2:14" s="41" customFormat="1" ht="24" customHeight="1"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</row>
    <row r="19" spans="2:14" s="41" customFormat="1" ht="24" customHeight="1"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</row>
    <row r="20" spans="2:14" s="41" customFormat="1" ht="24" customHeight="1"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</row>
    <row r="21" spans="2:14" s="41" customFormat="1" ht="24" customHeight="1"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</row>
    <row r="22" spans="2:14" s="41" customFormat="1" ht="24" customHeight="1"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</row>
    <row r="23" spans="2:14" s="41" customFormat="1" ht="24" customHeight="1"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</row>
    <row r="24" spans="2:14" s="41" customFormat="1" ht="24" customHeight="1">
      <c r="B24" s="367" t="s">
        <v>57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70" t="s">
        <v>66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</row>
    <row r="27" spans="2:14" s="8" customFormat="1" ht="24" customHeight="1"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</row>
    <row r="28" spans="2:14" s="8" customFormat="1" ht="24" customHeight="1"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</row>
    <row r="29" spans="2:14" ht="24" customHeight="1"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</row>
    <row r="30" spans="2:14" ht="24" customHeight="1"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</row>
    <row r="31" spans="2:14" ht="24" customHeight="1"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</row>
    <row r="32" spans="2:14" ht="24" customHeight="1"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</row>
    <row r="33" spans="2:14" ht="24" customHeight="1">
      <c r="B33" s="367" t="s">
        <v>57</v>
      </c>
      <c r="C33" s="367"/>
      <c r="D33" s="367"/>
      <c r="E33" s="367"/>
      <c r="F33" s="367"/>
      <c r="G33" s="367"/>
      <c r="H33" s="367"/>
      <c r="I33" s="367"/>
      <c r="J33" s="367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87" t="s">
        <v>52</v>
      </c>
      <c r="E1" s="387"/>
      <c r="F1" s="387"/>
      <c r="G1" s="38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6" t="s">
        <v>19</v>
      </c>
      <c r="C7" s="366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66">
        <v>1</v>
      </c>
      <c r="C8" s="366"/>
      <c r="D8" s="60" t="s">
        <v>37</v>
      </c>
      <c r="E8" s="55"/>
      <c r="F8" s="388" t="s">
        <v>60</v>
      </c>
      <c r="G8" s="389"/>
      <c r="H8" s="389"/>
      <c r="I8" s="389"/>
      <c r="J8" s="11"/>
      <c r="K8" s="11"/>
      <c r="L8" s="11"/>
      <c r="M8" s="11"/>
      <c r="N8" s="11"/>
      <c r="O8" s="11"/>
    </row>
    <row r="9" spans="2:15" s="10" customFormat="1" ht="236.25" customHeight="1">
      <c r="B9" s="366">
        <v>2</v>
      </c>
      <c r="C9" s="366"/>
      <c r="D9" s="57" t="s">
        <v>77</v>
      </c>
      <c r="E9" s="55"/>
      <c r="F9" s="388" t="s">
        <v>60</v>
      </c>
      <c r="G9" s="389"/>
      <c r="H9" s="389"/>
      <c r="I9" s="389"/>
      <c r="J9" s="11"/>
      <c r="K9" s="11"/>
      <c r="L9" s="11"/>
      <c r="M9" s="11"/>
      <c r="N9" s="11"/>
      <c r="O9" s="11"/>
    </row>
    <row r="10" spans="2:15" s="10" customFormat="1" ht="143.25" customHeight="1">
      <c r="B10" s="366">
        <v>3</v>
      </c>
      <c r="C10" s="366"/>
      <c r="D10" s="57" t="s">
        <v>78</v>
      </c>
      <c r="E10" s="55"/>
      <c r="F10" s="388" t="s">
        <v>61</v>
      </c>
      <c r="G10" s="390"/>
      <c r="H10" s="390"/>
      <c r="I10" s="390"/>
      <c r="J10" s="11"/>
      <c r="K10" s="11"/>
      <c r="L10" s="11"/>
      <c r="M10" s="11"/>
      <c r="N10" s="11"/>
      <c r="O10" s="11"/>
    </row>
    <row r="11" spans="2:15" s="10" customFormat="1" ht="69.75">
      <c r="B11" s="366">
        <v>4</v>
      </c>
      <c r="C11" s="366"/>
      <c r="D11" s="58" t="s">
        <v>79</v>
      </c>
      <c r="E11" s="55"/>
      <c r="F11" s="388" t="s">
        <v>61</v>
      </c>
      <c r="G11" s="390"/>
      <c r="H11" s="390"/>
      <c r="I11" s="390"/>
      <c r="J11" s="11"/>
      <c r="K11" s="11"/>
      <c r="L11" s="11"/>
      <c r="M11" s="11"/>
      <c r="N11" s="11"/>
      <c r="O11" s="11"/>
    </row>
    <row r="12" spans="2:15" s="10" customFormat="1" ht="116.25">
      <c r="B12" s="366">
        <v>5</v>
      </c>
      <c r="C12" s="366"/>
      <c r="D12" s="57" t="s">
        <v>80</v>
      </c>
      <c r="E12" s="55"/>
      <c r="F12" s="388" t="s">
        <v>61</v>
      </c>
      <c r="G12" s="390"/>
      <c r="H12" s="390"/>
      <c r="I12" s="390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84" t="s">
        <v>62</v>
      </c>
      <c r="C14" s="384"/>
      <c r="D14" s="384"/>
      <c r="E14" s="384"/>
      <c r="F14" s="384"/>
      <c r="G14" s="384"/>
      <c r="H14" s="384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86"/>
      <c r="C16" s="386"/>
      <c r="D16" s="386"/>
      <c r="E16" s="386"/>
      <c r="F16" s="386"/>
      <c r="G16" s="386"/>
      <c r="H16" s="386"/>
    </row>
    <row r="17" spans="2:8" ht="24" customHeight="1">
      <c r="B17" s="386"/>
      <c r="C17" s="386"/>
      <c r="D17" s="386"/>
      <c r="E17" s="386"/>
      <c r="F17" s="386"/>
      <c r="G17" s="386"/>
      <c r="H17" s="386"/>
    </row>
    <row r="18" spans="2:8" ht="24" customHeight="1">
      <c r="B18" s="386"/>
      <c r="C18" s="386"/>
      <c r="D18" s="386"/>
      <c r="E18" s="386"/>
      <c r="F18" s="386"/>
      <c r="G18" s="386"/>
      <c r="H18" s="386"/>
    </row>
    <row r="19" spans="2:8" ht="24" customHeight="1">
      <c r="B19" s="386"/>
      <c r="C19" s="386"/>
      <c r="D19" s="386"/>
      <c r="E19" s="386"/>
      <c r="F19" s="386"/>
      <c r="G19" s="386"/>
      <c r="H19" s="386"/>
    </row>
    <row r="20" spans="2:8" ht="24" customHeight="1">
      <c r="B20" s="386"/>
      <c r="C20" s="386"/>
      <c r="D20" s="386"/>
      <c r="E20" s="386"/>
      <c r="F20" s="386"/>
      <c r="G20" s="386"/>
      <c r="H20" s="386"/>
    </row>
    <row r="21" spans="2:8" ht="24" customHeight="1">
      <c r="B21" s="386"/>
      <c r="C21" s="386"/>
      <c r="D21" s="386"/>
      <c r="E21" s="386"/>
      <c r="F21" s="386"/>
      <c r="G21" s="386"/>
      <c r="H21" s="386"/>
    </row>
    <row r="22" spans="2:8" ht="24" customHeight="1">
      <c r="B22" s="386"/>
      <c r="C22" s="386"/>
      <c r="D22" s="386"/>
      <c r="E22" s="386"/>
      <c r="F22" s="386"/>
      <c r="G22" s="386"/>
      <c r="H22" s="386"/>
    </row>
    <row r="23" spans="2:8" ht="24" customHeight="1">
      <c r="B23" s="386"/>
      <c r="C23" s="386"/>
      <c r="D23" s="386"/>
      <c r="E23" s="386"/>
      <c r="F23" s="386"/>
      <c r="G23" s="386"/>
      <c r="H23" s="386"/>
    </row>
    <row r="24" spans="2:8" ht="24" customHeight="1">
      <c r="B24" s="386"/>
      <c r="C24" s="386"/>
      <c r="D24" s="386"/>
      <c r="E24" s="386"/>
      <c r="F24" s="386"/>
      <c r="G24" s="386"/>
      <c r="H24" s="386"/>
    </row>
    <row r="25" spans="2:8" ht="24" customHeight="1">
      <c r="B25" s="386"/>
      <c r="C25" s="386"/>
      <c r="D25" s="386"/>
      <c r="E25" s="386"/>
      <c r="F25" s="386"/>
      <c r="G25" s="386"/>
      <c r="H25" s="386"/>
    </row>
    <row r="26" spans="2:9" ht="24" customHeight="1">
      <c r="B26" s="367" t="s">
        <v>57</v>
      </c>
      <c r="C26" s="367"/>
      <c r="D26" s="367"/>
      <c r="E26" s="367"/>
      <c r="F26" s="367"/>
      <c r="G26" s="367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85"/>
      <c r="C29" s="385"/>
      <c r="D29" s="385"/>
      <c r="E29" s="385"/>
      <c r="F29" s="385"/>
      <c r="G29" s="385"/>
      <c r="H29" s="385"/>
    </row>
    <row r="30" spans="2:8" ht="24" customHeight="1">
      <c r="B30" s="385"/>
      <c r="C30" s="385"/>
      <c r="D30" s="385"/>
      <c r="E30" s="385"/>
      <c r="F30" s="385"/>
      <c r="G30" s="385"/>
      <c r="H30" s="385"/>
    </row>
    <row r="31" spans="2:8" ht="24" customHeight="1">
      <c r="B31" s="385"/>
      <c r="C31" s="385"/>
      <c r="D31" s="385"/>
      <c r="E31" s="385"/>
      <c r="F31" s="385"/>
      <c r="G31" s="385"/>
      <c r="H31" s="385"/>
    </row>
    <row r="32" spans="2:8" ht="24" customHeight="1">
      <c r="B32" s="385"/>
      <c r="C32" s="385"/>
      <c r="D32" s="385"/>
      <c r="E32" s="385"/>
      <c r="F32" s="385"/>
      <c r="G32" s="385"/>
      <c r="H32" s="385"/>
    </row>
    <row r="33" spans="2:8" ht="24" customHeight="1">
      <c r="B33" s="385"/>
      <c r="C33" s="385"/>
      <c r="D33" s="385"/>
      <c r="E33" s="385"/>
      <c r="F33" s="385"/>
      <c r="G33" s="385"/>
      <c r="H33" s="385"/>
    </row>
    <row r="34" spans="2:8" ht="24" customHeight="1">
      <c r="B34" s="385"/>
      <c r="C34" s="385"/>
      <c r="D34" s="385"/>
      <c r="E34" s="385"/>
      <c r="F34" s="385"/>
      <c r="G34" s="385"/>
      <c r="H34" s="385"/>
    </row>
    <row r="35" spans="2:7" ht="21.75">
      <c r="B35" s="367" t="s">
        <v>57</v>
      </c>
      <c r="C35" s="367"/>
      <c r="D35" s="367"/>
      <c r="E35" s="367"/>
      <c r="F35" s="367"/>
      <c r="G35" s="367"/>
    </row>
    <row r="37" spans="2:15" s="10" customFormat="1" ht="24" customHeight="1">
      <c r="B37" s="384" t="s">
        <v>64</v>
      </c>
      <c r="C37" s="384"/>
      <c r="D37" s="384"/>
      <c r="E37" s="384"/>
      <c r="F37" s="384"/>
      <c r="G37" s="384"/>
      <c r="H37" s="384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74"/>
      <c r="C39" s="374"/>
      <c r="D39" s="374"/>
      <c r="E39" s="374"/>
      <c r="F39" s="374"/>
      <c r="G39" s="374"/>
      <c r="H39" s="374"/>
    </row>
    <row r="40" spans="2:8" ht="24" customHeight="1">
      <c r="B40" s="374"/>
      <c r="C40" s="374"/>
      <c r="D40" s="374"/>
      <c r="E40" s="374"/>
      <c r="F40" s="374"/>
      <c r="G40" s="374"/>
      <c r="H40" s="374"/>
    </row>
    <row r="41" spans="2:8" ht="24" customHeight="1">
      <c r="B41" s="374"/>
      <c r="C41" s="374"/>
      <c r="D41" s="374"/>
      <c r="E41" s="374"/>
      <c r="F41" s="374"/>
      <c r="G41" s="374"/>
      <c r="H41" s="374"/>
    </row>
    <row r="42" spans="2:8" ht="24" customHeight="1">
      <c r="B42" s="374"/>
      <c r="C42" s="374"/>
      <c r="D42" s="374"/>
      <c r="E42" s="374"/>
      <c r="F42" s="374"/>
      <c r="G42" s="374"/>
      <c r="H42" s="374"/>
    </row>
    <row r="43" spans="2:8" ht="24" customHeight="1">
      <c r="B43" s="374"/>
      <c r="C43" s="374"/>
      <c r="D43" s="374"/>
      <c r="E43" s="374"/>
      <c r="F43" s="374"/>
      <c r="G43" s="374"/>
      <c r="H43" s="374"/>
    </row>
    <row r="44" spans="2:8" ht="24" customHeight="1">
      <c r="B44" s="374"/>
      <c r="C44" s="374"/>
      <c r="D44" s="374"/>
      <c r="E44" s="374"/>
      <c r="F44" s="374"/>
      <c r="G44" s="374"/>
      <c r="H44" s="374"/>
    </row>
    <row r="45" spans="2:8" ht="24" customHeight="1">
      <c r="B45" s="374"/>
      <c r="C45" s="374"/>
      <c r="D45" s="374"/>
      <c r="E45" s="374"/>
      <c r="F45" s="374"/>
      <c r="G45" s="374"/>
      <c r="H45" s="374"/>
    </row>
    <row r="46" spans="2:8" ht="24" customHeight="1">
      <c r="B46" s="374"/>
      <c r="C46" s="374"/>
      <c r="D46" s="374"/>
      <c r="E46" s="374"/>
      <c r="F46" s="374"/>
      <c r="G46" s="374"/>
      <c r="H46" s="374"/>
    </row>
    <row r="47" spans="2:8" ht="24" customHeight="1">
      <c r="B47" s="374"/>
      <c r="C47" s="374"/>
      <c r="D47" s="374"/>
      <c r="E47" s="374"/>
      <c r="F47" s="374"/>
      <c r="G47" s="374"/>
      <c r="H47" s="374"/>
    </row>
    <row r="48" spans="2:8" ht="24" customHeight="1">
      <c r="B48" s="374"/>
      <c r="C48" s="374"/>
      <c r="D48" s="374"/>
      <c r="E48" s="374"/>
      <c r="F48" s="374"/>
      <c r="G48" s="374"/>
      <c r="H48" s="374"/>
    </row>
    <row r="49" spans="2:8" ht="24" customHeight="1">
      <c r="B49" s="374"/>
      <c r="C49" s="374"/>
      <c r="D49" s="374"/>
      <c r="E49" s="374"/>
      <c r="F49" s="374"/>
      <c r="G49" s="374"/>
      <c r="H49" s="374"/>
    </row>
    <row r="50" spans="2:8" ht="24" customHeight="1">
      <c r="B50" s="374"/>
      <c r="C50" s="374"/>
      <c r="D50" s="374"/>
      <c r="E50" s="374"/>
      <c r="F50" s="374"/>
      <c r="G50" s="374"/>
      <c r="H50" s="374"/>
    </row>
    <row r="51" spans="2:8" ht="24" customHeight="1">
      <c r="B51" s="374"/>
      <c r="C51" s="374"/>
      <c r="D51" s="374"/>
      <c r="E51" s="374"/>
      <c r="F51" s="374"/>
      <c r="G51" s="374"/>
      <c r="H51" s="374"/>
    </row>
    <row r="52" spans="2:13" ht="24" customHeight="1">
      <c r="B52" s="367" t="s">
        <v>57</v>
      </c>
      <c r="C52" s="367"/>
      <c r="D52" s="367"/>
      <c r="E52" s="367"/>
      <c r="F52" s="367"/>
      <c r="G52" s="367"/>
      <c r="H52" s="367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74"/>
      <c r="C55" s="374"/>
      <c r="D55" s="374"/>
      <c r="E55" s="374"/>
      <c r="F55" s="374"/>
      <c r="G55" s="374"/>
      <c r="H55" s="374"/>
    </row>
    <row r="56" spans="2:8" ht="24" customHeight="1">
      <c r="B56" s="374"/>
      <c r="C56" s="374"/>
      <c r="D56" s="374"/>
      <c r="E56" s="374"/>
      <c r="F56" s="374"/>
      <c r="G56" s="374"/>
      <c r="H56" s="374"/>
    </row>
    <row r="57" spans="2:8" ht="24" customHeight="1">
      <c r="B57" s="374"/>
      <c r="C57" s="374"/>
      <c r="D57" s="374"/>
      <c r="E57" s="374"/>
      <c r="F57" s="374"/>
      <c r="G57" s="374"/>
      <c r="H57" s="374"/>
    </row>
    <row r="58" spans="2:8" ht="24" customHeight="1">
      <c r="B58" s="374"/>
      <c r="C58" s="374"/>
      <c r="D58" s="374"/>
      <c r="E58" s="374"/>
      <c r="F58" s="374"/>
      <c r="G58" s="374"/>
      <c r="H58" s="374"/>
    </row>
    <row r="59" spans="2:8" ht="24" customHeight="1">
      <c r="B59" s="374"/>
      <c r="C59" s="374"/>
      <c r="D59" s="374"/>
      <c r="E59" s="374"/>
      <c r="F59" s="374"/>
      <c r="G59" s="374"/>
      <c r="H59" s="374"/>
    </row>
    <row r="60" spans="2:8" ht="24" customHeight="1">
      <c r="B60" s="374"/>
      <c r="C60" s="374"/>
      <c r="D60" s="374"/>
      <c r="E60" s="374"/>
      <c r="F60" s="374"/>
      <c r="G60" s="374"/>
      <c r="H60" s="374"/>
    </row>
    <row r="61" spans="2:7" ht="21.75">
      <c r="B61" s="367" t="s">
        <v>57</v>
      </c>
      <c r="C61" s="367"/>
      <c r="D61" s="367"/>
      <c r="E61" s="367"/>
      <c r="F61" s="367"/>
      <c r="G61" s="367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83" t="s">
        <v>49</v>
      </c>
      <c r="E63" s="383"/>
      <c r="F63" s="383"/>
      <c r="G63" s="383"/>
      <c r="H63" s="383"/>
      <c r="I63" s="383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68" t="s">
        <v>89</v>
      </c>
      <c r="E1" s="368"/>
      <c r="F1" s="368"/>
      <c r="G1" s="368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1" t="s">
        <v>65</v>
      </c>
      <c r="G5" s="392"/>
      <c r="H5" s="392"/>
      <c r="I5" s="392"/>
      <c r="J5" s="392"/>
      <c r="K5" s="39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6" t="s">
        <v>19</v>
      </c>
      <c r="C7" s="366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66">
        <v>1</v>
      </c>
      <c r="C8" s="366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66">
        <v>2</v>
      </c>
      <c r="C9" s="366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66">
        <v>3</v>
      </c>
      <c r="C10" s="366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66">
        <v>4</v>
      </c>
      <c r="C11" s="366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66">
        <v>5</v>
      </c>
      <c r="C12" s="366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69"/>
      <c r="C15" s="369"/>
      <c r="D15" s="369"/>
      <c r="E15" s="369"/>
      <c r="F15" s="369"/>
      <c r="G15" s="369"/>
      <c r="H15" s="369"/>
    </row>
    <row r="16" spans="2:8" ht="21.75">
      <c r="B16" s="369"/>
      <c r="C16" s="369"/>
      <c r="D16" s="369"/>
      <c r="E16" s="369"/>
      <c r="F16" s="369"/>
      <c r="G16" s="369"/>
      <c r="H16" s="369"/>
    </row>
    <row r="17" spans="2:8" ht="21.75">
      <c r="B17" s="369"/>
      <c r="C17" s="369"/>
      <c r="D17" s="369"/>
      <c r="E17" s="369"/>
      <c r="F17" s="369"/>
      <c r="G17" s="369"/>
      <c r="H17" s="369"/>
    </row>
    <row r="18" spans="2:8" ht="21.75">
      <c r="B18" s="369"/>
      <c r="C18" s="369"/>
      <c r="D18" s="369"/>
      <c r="E18" s="369"/>
      <c r="F18" s="369"/>
      <c r="G18" s="369"/>
      <c r="H18" s="369"/>
    </row>
    <row r="19" spans="2:8" ht="21.75">
      <c r="B19" s="369"/>
      <c r="C19" s="369"/>
      <c r="D19" s="369"/>
      <c r="E19" s="369"/>
      <c r="F19" s="369"/>
      <c r="G19" s="369"/>
      <c r="H19" s="369"/>
    </row>
    <row r="20" spans="2:8" ht="21.75">
      <c r="B20" s="369"/>
      <c r="C20" s="369"/>
      <c r="D20" s="369"/>
      <c r="E20" s="369"/>
      <c r="F20" s="369"/>
      <c r="G20" s="369"/>
      <c r="H20" s="369"/>
    </row>
    <row r="21" spans="2:13" ht="21.75">
      <c r="B21" s="367" t="s">
        <v>57</v>
      </c>
      <c r="C21" s="367"/>
      <c r="D21" s="367"/>
      <c r="E21" s="367"/>
      <c r="F21" s="367"/>
      <c r="G21" s="367"/>
      <c r="H21" s="367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74" t="s">
        <v>90</v>
      </c>
      <c r="C24" s="369"/>
      <c r="D24" s="369"/>
      <c r="E24" s="369"/>
      <c r="F24" s="369"/>
      <c r="G24" s="369"/>
      <c r="H24" s="369"/>
    </row>
    <row r="25" spans="2:8" ht="21.75">
      <c r="B25" s="369"/>
      <c r="C25" s="369"/>
      <c r="D25" s="369"/>
      <c r="E25" s="369"/>
      <c r="F25" s="369"/>
      <c r="G25" s="369"/>
      <c r="H25" s="369"/>
    </row>
    <row r="26" spans="2:8" ht="21.75">
      <c r="B26" s="369"/>
      <c r="C26" s="369"/>
      <c r="D26" s="369"/>
      <c r="E26" s="369"/>
      <c r="F26" s="369"/>
      <c r="G26" s="369"/>
      <c r="H26" s="369"/>
    </row>
    <row r="27" spans="2:8" ht="21.75">
      <c r="B27" s="369"/>
      <c r="C27" s="369"/>
      <c r="D27" s="369"/>
      <c r="E27" s="369"/>
      <c r="F27" s="369"/>
      <c r="G27" s="369"/>
      <c r="H27" s="369"/>
    </row>
    <row r="28" spans="2:8" ht="21.75">
      <c r="B28" s="369"/>
      <c r="C28" s="369"/>
      <c r="D28" s="369"/>
      <c r="E28" s="369"/>
      <c r="F28" s="369"/>
      <c r="G28" s="369"/>
      <c r="H28" s="369"/>
    </row>
    <row r="29" spans="2:8" ht="21.75">
      <c r="B29" s="369"/>
      <c r="C29" s="369"/>
      <c r="D29" s="369"/>
      <c r="E29" s="369"/>
      <c r="F29" s="369"/>
      <c r="G29" s="369"/>
      <c r="H29" s="369"/>
    </row>
    <row r="30" spans="2:8" ht="21.75">
      <c r="B30" s="367" t="s">
        <v>57</v>
      </c>
      <c r="C30" s="367"/>
      <c r="D30" s="367"/>
      <c r="E30" s="367"/>
      <c r="F30" s="367"/>
      <c r="G30" s="367"/>
      <c r="H30" s="367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1" t="s">
        <v>65</v>
      </c>
      <c r="G5" s="392"/>
      <c r="H5" s="392"/>
      <c r="I5" s="392"/>
      <c r="J5" s="392"/>
      <c r="K5" s="392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6" t="s">
        <v>19</v>
      </c>
      <c r="C7" s="366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66">
        <v>1</v>
      </c>
      <c r="C8" s="366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66">
        <v>2</v>
      </c>
      <c r="C9" s="366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66">
        <v>3</v>
      </c>
      <c r="C10" s="366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6">
        <v>4</v>
      </c>
      <c r="C11" s="366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66">
        <v>5</v>
      </c>
      <c r="C12" s="366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74"/>
      <c r="C16" s="374"/>
      <c r="D16" s="374"/>
      <c r="E16" s="374"/>
      <c r="F16" s="374"/>
      <c r="G16" s="374"/>
      <c r="H16" s="374"/>
    </row>
    <row r="17" spans="2:8" ht="21.75">
      <c r="B17" s="374"/>
      <c r="C17" s="374"/>
      <c r="D17" s="374"/>
      <c r="E17" s="374"/>
      <c r="F17" s="374"/>
      <c r="G17" s="374"/>
      <c r="H17" s="374"/>
    </row>
    <row r="18" spans="2:8" ht="21.75">
      <c r="B18" s="374"/>
      <c r="C18" s="374"/>
      <c r="D18" s="374"/>
      <c r="E18" s="374"/>
      <c r="F18" s="374"/>
      <c r="G18" s="374"/>
      <c r="H18" s="374"/>
    </row>
    <row r="19" spans="2:8" ht="21.75">
      <c r="B19" s="374"/>
      <c r="C19" s="374"/>
      <c r="D19" s="374"/>
      <c r="E19" s="374"/>
      <c r="F19" s="374"/>
      <c r="G19" s="374"/>
      <c r="H19" s="374"/>
    </row>
    <row r="20" spans="2:8" ht="21.75">
      <c r="B20" s="374"/>
      <c r="C20" s="374"/>
      <c r="D20" s="374"/>
      <c r="E20" s="374"/>
      <c r="F20" s="374"/>
      <c r="G20" s="374"/>
      <c r="H20" s="374"/>
    </row>
    <row r="21" spans="2:8" ht="21.75">
      <c r="B21" s="374"/>
      <c r="C21" s="374"/>
      <c r="D21" s="374"/>
      <c r="E21" s="374"/>
      <c r="F21" s="374"/>
      <c r="G21" s="374"/>
      <c r="H21" s="374"/>
    </row>
    <row r="22" spans="2:8" ht="21.75">
      <c r="B22" s="374"/>
      <c r="C22" s="374"/>
      <c r="D22" s="374"/>
      <c r="E22" s="374"/>
      <c r="F22" s="374"/>
      <c r="G22" s="374"/>
      <c r="H22" s="374"/>
    </row>
    <row r="23" spans="2:13" ht="21.75">
      <c r="B23" s="367" t="s">
        <v>57</v>
      </c>
      <c r="C23" s="367"/>
      <c r="D23" s="367"/>
      <c r="E23" s="367"/>
      <c r="F23" s="367"/>
      <c r="G23" s="367"/>
      <c r="H23" s="367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74"/>
      <c r="C26" s="374"/>
      <c r="D26" s="374"/>
      <c r="E26" s="374"/>
      <c r="F26" s="374"/>
      <c r="G26" s="374"/>
      <c r="H26" s="374"/>
    </row>
    <row r="27" spans="2:8" ht="21.75">
      <c r="B27" s="374"/>
      <c r="C27" s="374"/>
      <c r="D27" s="374"/>
      <c r="E27" s="374"/>
      <c r="F27" s="374"/>
      <c r="G27" s="374"/>
      <c r="H27" s="374"/>
    </row>
    <row r="28" spans="2:8" ht="21.75">
      <c r="B28" s="374"/>
      <c r="C28" s="374"/>
      <c r="D28" s="374"/>
      <c r="E28" s="374"/>
      <c r="F28" s="374"/>
      <c r="G28" s="374"/>
      <c r="H28" s="374"/>
    </row>
    <row r="29" spans="2:8" ht="21.75">
      <c r="B29" s="374"/>
      <c r="C29" s="374"/>
      <c r="D29" s="374"/>
      <c r="E29" s="374"/>
      <c r="F29" s="374"/>
      <c r="G29" s="374"/>
      <c r="H29" s="374"/>
    </row>
    <row r="30" spans="2:8" ht="21.75">
      <c r="B30" s="374"/>
      <c r="C30" s="374"/>
      <c r="D30" s="374"/>
      <c r="E30" s="374"/>
      <c r="F30" s="374"/>
      <c r="G30" s="374"/>
      <c r="H30" s="374"/>
    </row>
    <row r="31" spans="2:8" ht="21.75">
      <c r="B31" s="374"/>
      <c r="C31" s="374"/>
      <c r="D31" s="374"/>
      <c r="E31" s="374"/>
      <c r="F31" s="374"/>
      <c r="G31" s="374"/>
      <c r="H31" s="374"/>
    </row>
    <row r="32" spans="2:8" ht="21.75">
      <c r="B32" s="374"/>
      <c r="C32" s="374"/>
      <c r="D32" s="374"/>
      <c r="E32" s="374"/>
      <c r="F32" s="374"/>
      <c r="G32" s="374"/>
      <c r="H32" s="374"/>
    </row>
    <row r="33" spans="2:8" ht="21.75">
      <c r="B33" s="367" t="s">
        <v>57</v>
      </c>
      <c r="C33" s="367"/>
      <c r="D33" s="367"/>
      <c r="E33" s="367"/>
      <c r="F33" s="367"/>
      <c r="G33" s="367"/>
      <c r="H33" s="367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78" t="s">
        <v>83</v>
      </c>
      <c r="E1" s="379"/>
      <c r="F1" s="379"/>
      <c r="G1" s="379"/>
      <c r="H1" s="379"/>
      <c r="I1" s="379"/>
      <c r="J1" s="379"/>
      <c r="K1" s="379"/>
      <c r="L1" s="379"/>
      <c r="M1" s="379"/>
      <c r="N1" s="96"/>
      <c r="O1" s="95"/>
    </row>
    <row r="2" spans="1:4" s="83" customFormat="1" ht="22.5" customHeight="1">
      <c r="A2" s="380" t="s">
        <v>1</v>
      </c>
      <c r="B2" s="381"/>
      <c r="C2" s="87" t="s">
        <v>0</v>
      </c>
      <c r="D2" s="88">
        <v>2</v>
      </c>
    </row>
    <row r="3" spans="1:5" s="83" customFormat="1" ht="22.5" customHeight="1">
      <c r="A3" s="380" t="s">
        <v>2</v>
      </c>
      <c r="B3" s="381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0" t="s">
        <v>3</v>
      </c>
      <c r="B4" s="381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0" t="s">
        <v>4</v>
      </c>
      <c r="B5" s="381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82" t="s">
        <v>6</v>
      </c>
      <c r="E7" s="382"/>
      <c r="F7" s="382"/>
      <c r="G7" s="382"/>
      <c r="H7" s="382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2" t="s">
        <v>93</v>
      </c>
      <c r="E11" s="372"/>
      <c r="F11" s="372"/>
      <c r="G11" s="372"/>
      <c r="H11" s="372"/>
      <c r="I11" s="372"/>
      <c r="J11" s="115"/>
      <c r="K11" s="20" t="s">
        <v>8</v>
      </c>
      <c r="N11" s="86"/>
    </row>
    <row r="12" spans="4:11" s="78" customFormat="1" ht="55.5" customHeight="1">
      <c r="D12" s="372" t="s">
        <v>84</v>
      </c>
      <c r="E12" s="372"/>
      <c r="F12" s="372"/>
      <c r="G12" s="372"/>
      <c r="H12" s="372"/>
      <c r="I12" s="372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76" t="s">
        <v>85</v>
      </c>
      <c r="E14" s="376"/>
      <c r="F14" s="376"/>
      <c r="G14" s="376"/>
      <c r="H14" s="376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5" t="s">
        <v>63</v>
      </c>
      <c r="C16" s="375"/>
      <c r="D16" s="375"/>
    </row>
    <row r="17" spans="2:11" s="41" customFormat="1" ht="24" customHeight="1">
      <c r="B17" s="374"/>
      <c r="C17" s="374"/>
      <c r="D17" s="374"/>
      <c r="E17" s="374"/>
      <c r="F17" s="374"/>
      <c r="G17" s="374"/>
      <c r="H17" s="374"/>
      <c r="I17" s="374"/>
      <c r="J17" s="374"/>
      <c r="K17" s="374"/>
    </row>
    <row r="18" spans="2:11" s="41" customFormat="1" ht="24" customHeight="1">
      <c r="B18" s="374"/>
      <c r="C18" s="374"/>
      <c r="D18" s="374"/>
      <c r="E18" s="374"/>
      <c r="F18" s="374"/>
      <c r="G18" s="374"/>
      <c r="H18" s="374"/>
      <c r="I18" s="374"/>
      <c r="J18" s="374"/>
      <c r="K18" s="374"/>
    </row>
    <row r="19" spans="2:11" s="41" customFormat="1" ht="24" customHeight="1">
      <c r="B19" s="374"/>
      <c r="C19" s="374"/>
      <c r="D19" s="374"/>
      <c r="E19" s="374"/>
      <c r="F19" s="374"/>
      <c r="G19" s="374"/>
      <c r="H19" s="374"/>
      <c r="I19" s="374"/>
      <c r="J19" s="374"/>
      <c r="K19" s="374"/>
    </row>
    <row r="20" spans="2:11" s="41" customFormat="1" ht="24" customHeight="1">
      <c r="B20" s="374"/>
      <c r="C20" s="374"/>
      <c r="D20" s="374"/>
      <c r="E20" s="374"/>
      <c r="F20" s="374"/>
      <c r="G20" s="374"/>
      <c r="H20" s="374"/>
      <c r="I20" s="374"/>
      <c r="J20" s="374"/>
      <c r="K20" s="374"/>
    </row>
    <row r="21" spans="2:11" s="41" customFormat="1" ht="24" customHeight="1">
      <c r="B21" s="374"/>
      <c r="C21" s="374"/>
      <c r="D21" s="374"/>
      <c r="E21" s="374"/>
      <c r="F21" s="374"/>
      <c r="G21" s="374"/>
      <c r="H21" s="374"/>
      <c r="I21" s="374"/>
      <c r="J21" s="374"/>
      <c r="K21" s="374"/>
    </row>
    <row r="22" spans="2:11" s="41" customFormat="1" ht="24" customHeight="1">
      <c r="B22" s="374"/>
      <c r="C22" s="374"/>
      <c r="D22" s="374"/>
      <c r="E22" s="374"/>
      <c r="F22" s="374"/>
      <c r="G22" s="374"/>
      <c r="H22" s="374"/>
      <c r="I22" s="374"/>
      <c r="J22" s="374"/>
      <c r="K22" s="374"/>
    </row>
    <row r="23" spans="2:11" s="41" customFormat="1" ht="24" customHeight="1">
      <c r="B23" s="374"/>
      <c r="C23" s="374"/>
      <c r="D23" s="374"/>
      <c r="E23" s="374"/>
      <c r="F23" s="374"/>
      <c r="G23" s="374"/>
      <c r="H23" s="374"/>
      <c r="I23" s="374"/>
      <c r="J23" s="374"/>
      <c r="K23" s="374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68"/>
      <c r="M27" s="68"/>
      <c r="N27" s="68"/>
    </row>
    <row r="28" spans="2:14" ht="24" customHeight="1"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68"/>
      <c r="M28" s="68"/>
      <c r="N28" s="68"/>
    </row>
    <row r="29" spans="2:14" ht="24" customHeight="1"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68"/>
      <c r="M29" s="68"/>
      <c r="N29" s="68"/>
    </row>
    <row r="30" spans="2:14" ht="24" customHeight="1"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68"/>
      <c r="M30" s="68"/>
      <c r="N30" s="68"/>
    </row>
    <row r="31" spans="2:14" ht="24" customHeight="1"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68"/>
      <c r="M31" s="68"/>
      <c r="N31" s="68"/>
    </row>
    <row r="32" spans="2:14" ht="24" customHeight="1"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68"/>
      <c r="M32" s="68"/>
      <c r="N32" s="68"/>
    </row>
    <row r="33" spans="2:14" ht="24" customHeight="1"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68"/>
      <c r="M33" s="68"/>
      <c r="N33" s="68"/>
    </row>
    <row r="34" spans="2:14" ht="24" customHeight="1">
      <c r="B34" s="367" t="s">
        <v>57</v>
      </c>
      <c r="C34" s="367"/>
      <c r="D34" s="367"/>
      <c r="E34" s="367"/>
      <c r="F34" s="367"/>
      <c r="G34" s="367"/>
      <c r="H34" s="367"/>
      <c r="I34" s="367"/>
      <c r="J34" s="367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2021-03-22T03:10:59Z</cp:lastPrinted>
  <dcterms:created xsi:type="dcterms:W3CDTF">2018-04-08T08:34:57Z</dcterms:created>
  <dcterms:modified xsi:type="dcterms:W3CDTF">2022-08-03T07:49:20Z</dcterms:modified>
  <cp:category/>
  <cp:version/>
  <cp:contentType/>
  <cp:contentStatus/>
</cp:coreProperties>
</file>