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สำนักงาน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<sst xmlns="http://schemas.openxmlformats.org/spreadsheetml/2006/main" count="53" uniqueCount="49">
  <si>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การสร้างข้อมูลหลักสินทรัพย์ถาวรส่วนภูมิภาค</t>
  </si>
  <si>
    <t xml:space="preserve">หมวดสินทรัพย์ </t>
  </si>
  <si>
    <t>หมวดสินทรัพย์</t>
  </si>
  <si>
    <t>ขึ้นกับเวลา</t>
  </si>
  <si>
    <t xml:space="preserve">     เลขสินทรัพย์       ในระบบ GFMIS</t>
  </si>
  <si>
    <t>เลขที่ส/ค.คงคลัง</t>
  </si>
  <si>
    <t>รหัสงบประมาณ</t>
  </si>
  <si>
    <t>(รหัสในทะเบียนคุม)</t>
  </si>
  <si>
    <t>ราคาต่อหน่วย</t>
  </si>
  <si>
    <t>บาท</t>
  </si>
  <si>
    <t>อายุงานของครุภัณฑ์</t>
  </si>
  <si>
    <t>อายุงานของสินทรัพย์ย่อยใช้ไป</t>
  </si>
  <si>
    <t>ราคารวมของสินทรัพย์</t>
  </si>
  <si>
    <t>ราคาสินทรัพย์</t>
  </si>
  <si>
    <t>ล้างบัญชีค่าเสื่อมราคาด้วยคำสั่ง ZGL_JV</t>
  </si>
  <si>
    <t>DR. บัญชีผลสะสมฯ (3102010102)</t>
  </si>
  <si>
    <t>จำนวนสินทรัพย์ที่เหมือนกัน</t>
  </si>
  <si>
    <t>ข้อมูลทั่วไป</t>
  </si>
  <si>
    <t>คำอธิบาย 1</t>
  </si>
  <si>
    <t>คำอธิบาย 2</t>
  </si>
  <si>
    <t>เลขที่ผลิตภัณฑ์</t>
  </si>
  <si>
    <t>หน่วย</t>
  </si>
  <si>
    <t>รหัสศูนย์ต้นทุน</t>
  </si>
  <si>
    <t>รหัสแหล่งของเงิน</t>
  </si>
  <si>
    <t>รหัสกิจกรรมหลัก</t>
  </si>
  <si>
    <t>เขตค่าเสื่อมราคา</t>
  </si>
  <si>
    <t>อายุงาน(ปี)</t>
  </si>
  <si>
    <t>งวด (เดือน)</t>
  </si>
  <si>
    <t>ค่าเสื่อมราคาต่อปี</t>
  </si>
  <si>
    <t>สท.01,11</t>
  </si>
  <si>
    <r>
      <rPr>
        <b/>
        <u val="single"/>
        <sz val="16"/>
        <rFont val="TH Niramit AS"/>
        <family val="0"/>
      </rPr>
      <t>สินทรัพย์ย่อย</t>
    </r>
    <r>
      <rPr>
        <sz val="16"/>
        <rFont val="TH Niramit AS"/>
        <family val="0"/>
      </rPr>
      <t xml:space="preserve">รวมทั้งสิ้นตั้งแต่ </t>
    </r>
  </si>
  <si>
    <r>
      <rPr>
        <b/>
        <u val="single"/>
        <sz val="16"/>
        <rFont val="TH Niramit AS"/>
        <family val="0"/>
      </rPr>
      <t>สินทรัพย์หลัก</t>
    </r>
    <r>
      <rPr>
        <sz val="16"/>
        <rFont val="TH Niramit AS"/>
        <family val="0"/>
      </rPr>
      <t>หลังหักด้วยสินทรัพย์ย่อย</t>
    </r>
  </si>
  <si>
    <t>อายุที่กรอกในสท.01,11</t>
  </si>
  <si>
    <t>รายละเอียดสินทรัพย์หลัก (สท.01)</t>
  </si>
  <si>
    <t>รายละเอียดสินทรัพย์ย่อย(สท.11)</t>
  </si>
  <si>
    <t>1 ต.ค. 56-30 มิ.ย.57</t>
  </si>
  <si>
    <t>ครุภัณฑ์สำนักงาน</t>
  </si>
  <si>
    <t>ตู้รางเลื่อน</t>
  </si>
  <si>
    <t xml:space="preserve">สินทรัพย์ย่อยตั้งแต่(ปีเก่า) </t>
  </si>
  <si>
    <t xml:space="preserve">สินทรัพย์ย่อยตั้งแต่(ปีปัจจุบัน) </t>
  </si>
  <si>
    <t>12 ต.ค.47-30 ก.ย.56</t>
  </si>
  <si>
    <t>12 ต.ค.47-30 มิ.ย.57</t>
  </si>
  <si>
    <t>CR. บัญชีค่าเสื่อมราคา - ครุภัณฑ์สำนักงาน (5105010109)</t>
  </si>
  <si>
    <t>ด</t>
  </si>
  <si>
    <t>ป</t>
  </si>
  <si>
    <t>**</t>
  </si>
  <si>
    <t>ใช้แยกประเภทค่าเสื่อมราคาให้สอดคล้องกับครุภัณฑ์ที่ล้างพัก จากตัวอย่างเป็นครุภัณฑ์สำนักงาน จึงใช้แยกประเภทค่าเสื่อมราคา-ครุภัณฑ์สำนักงาน</t>
  </si>
  <si>
    <t>1 เดือน/งวด</t>
  </si>
  <si>
    <t>3 เดือน/งวด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</si>
</sst>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20"/>
      <name val="TH Niramit AS"/>
      <family val="0"/>
    </font>
    <font>
      <sz val="20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b/>
      <sz val="14"/>
      <name val="TH Niramit AS"/>
      <family val="0"/>
    </font>
    <font>
      <sz val="15"/>
      <name val="TH Niramit AS"/>
      <family val="0"/>
    </font>
    <font>
      <sz val="11"/>
      <color indexed="8"/>
      <name val="TH Niramit AS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6"/>
      <color indexed="8"/>
      <name val="TH Niramit AS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Niramit AS"/>
      <family val="0"/>
    </font>
    <font>
      <b/>
      <u val="single"/>
      <sz val="16"/>
      <name val="TH Niramit AS"/>
      <family val="0"/>
    </font>
    <font>
      <sz val="12"/>
      <color indexed="8"/>
      <name val="TH Niramit AS"/>
      <family val="0"/>
    </font>
    <font>
      <b/>
      <sz val="14"/>
      <color indexed="8"/>
      <name val="TH Niramit AS"/>
      <family val="0"/>
    </font>
    <font>
      <b/>
      <sz val="12"/>
      <color indexed="8"/>
      <name val="TH Niramit AS"/>
      <family val="0"/>
    </font>
    <font>
      <u val="single"/>
      <sz val="14"/>
      <color indexed="8"/>
      <name val="TH Niramit AS"/>
      <family val="0"/>
    </font>
    <font>
      <u val="single"/>
      <sz val="16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Niramit AS"/>
      <family val="0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b/>
      <sz val="16"/>
      <color theme="1"/>
      <name val="TH Niramit AS"/>
      <family val="0"/>
    </font>
    <font>
      <b/>
      <sz val="14"/>
      <color theme="1"/>
      <name val="TH Niramit AS"/>
      <family val="0"/>
    </font>
    <font>
      <b/>
      <sz val="12"/>
      <color theme="1"/>
      <name val="TH Niramit AS"/>
      <family val="0"/>
    </font>
    <font>
      <u val="single"/>
      <sz val="14"/>
      <color theme="1"/>
      <name val="TH Niramit AS"/>
      <family val="0"/>
    </font>
    <font>
      <u val="single"/>
      <sz val="16"/>
      <color theme="1"/>
      <name val="TH Niramit AS"/>
      <family val="0"/>
    </font>
    <font>
      <sz val="12"/>
      <color theme="1"/>
      <name val="TH Niramit AS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17" fillId="38" borderId="1" applyNumberFormat="0" applyAlignment="0" applyProtection="0"/>
    <xf numFmtId="0" fontId="18" fillId="39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40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41" borderId="7" applyNumberFormat="0" applyFont="0" applyAlignment="0" applyProtection="0"/>
    <xf numFmtId="0" fontId="28" fillId="3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4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88" applyFont="1">
      <alignment/>
      <protection/>
    </xf>
    <xf numFmtId="0" fontId="5" fillId="0" borderId="0" xfId="88" applyFont="1">
      <alignment/>
      <protection/>
    </xf>
    <xf numFmtId="4" fontId="5" fillId="0" borderId="0" xfId="79" applyNumberFormat="1" applyFont="1" applyAlignment="1">
      <alignment/>
    </xf>
    <xf numFmtId="0" fontId="3" fillId="0" borderId="0" xfId="88" applyFont="1" applyAlignment="1">
      <alignment horizontal="center"/>
      <protection/>
    </xf>
    <xf numFmtId="0" fontId="7" fillId="0" borderId="0" xfId="88" applyFont="1">
      <alignment/>
      <protection/>
    </xf>
    <xf numFmtId="4" fontId="5" fillId="0" borderId="0" xfId="88" applyNumberFormat="1" applyFont="1">
      <alignment/>
      <protection/>
    </xf>
    <xf numFmtId="0" fontId="8" fillId="0" borderId="19" xfId="88" applyFont="1" applyBorder="1">
      <alignment/>
      <protection/>
    </xf>
    <xf numFmtId="0" fontId="10" fillId="0" borderId="0" xfId="88" applyFont="1">
      <alignment/>
      <protection/>
    </xf>
    <xf numFmtId="0" fontId="7" fillId="0" borderId="20" xfId="88" applyFont="1" applyBorder="1" applyAlignment="1">
      <alignment horizontal="center"/>
      <protection/>
    </xf>
    <xf numFmtId="0" fontId="7" fillId="0" borderId="21" xfId="88" applyFont="1" applyBorder="1" applyAlignment="1">
      <alignment horizontal="center"/>
      <protection/>
    </xf>
    <xf numFmtId="0" fontId="7" fillId="0" borderId="22" xfId="88" applyFont="1" applyBorder="1" applyAlignment="1">
      <alignment horizontal="center"/>
      <protection/>
    </xf>
    <xf numFmtId="0" fontId="7" fillId="0" borderId="19" xfId="88" applyFont="1" applyBorder="1" applyAlignment="1">
      <alignment horizontal="center"/>
      <protection/>
    </xf>
    <xf numFmtId="0" fontId="10" fillId="0" borderId="23" xfId="88" applyFont="1" applyBorder="1" applyAlignment="1">
      <alignment horizontal="center"/>
      <protection/>
    </xf>
    <xf numFmtId="0" fontId="10" fillId="0" borderId="23" xfId="88" applyFont="1" applyBorder="1" applyAlignment="1">
      <alignment horizontal="left"/>
      <protection/>
    </xf>
    <xf numFmtId="0" fontId="10" fillId="0" borderId="23" xfId="88" applyFont="1" applyFill="1" applyBorder="1" applyAlignment="1">
      <alignment horizontal="center"/>
      <protection/>
    </xf>
    <xf numFmtId="0" fontId="10" fillId="0" borderId="23" xfId="88" applyFont="1" applyFill="1" applyBorder="1" applyAlignment="1" quotePrefix="1">
      <alignment horizontal="center"/>
      <protection/>
    </xf>
    <xf numFmtId="0" fontId="10" fillId="0" borderId="23" xfId="88" applyFont="1" applyBorder="1" applyAlignment="1">
      <alignment horizontal="right"/>
      <protection/>
    </xf>
    <xf numFmtId="4" fontId="10" fillId="0" borderId="23" xfId="88" applyNumberFormat="1" applyFont="1" applyBorder="1">
      <alignment/>
      <protection/>
    </xf>
    <xf numFmtId="0" fontId="10" fillId="0" borderId="24" xfId="88" applyFont="1" applyBorder="1" applyAlignment="1">
      <alignment horizontal="center"/>
      <protection/>
    </xf>
    <xf numFmtId="0" fontId="10" fillId="0" borderId="24" xfId="88" applyFont="1" applyBorder="1" applyAlignment="1" quotePrefix="1">
      <alignment horizontal="center"/>
      <protection/>
    </xf>
    <xf numFmtId="0" fontId="10" fillId="0" borderId="23" xfId="88" applyFont="1" applyBorder="1">
      <alignment/>
      <protection/>
    </xf>
    <xf numFmtId="0" fontId="10" fillId="0" borderId="23" xfId="88" applyFont="1" applyBorder="1" quotePrefix="1">
      <alignment/>
      <protection/>
    </xf>
    <xf numFmtId="0" fontId="10" fillId="0" borderId="23" xfId="88" applyFont="1" applyBorder="1" applyAlignment="1" quotePrefix="1">
      <alignment horizontal="center"/>
      <protection/>
    </xf>
    <xf numFmtId="4" fontId="10" fillId="0" borderId="23" xfId="88" applyNumberFormat="1" applyFont="1" applyBorder="1" applyAlignment="1">
      <alignment horizontal="right"/>
      <protection/>
    </xf>
    <xf numFmtId="0" fontId="55" fillId="0" borderId="23" xfId="0" applyFont="1" applyBorder="1" applyAlignment="1">
      <alignment horizontal="center"/>
    </xf>
    <xf numFmtId="0" fontId="56" fillId="0" borderId="23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4" fontId="56" fillId="0" borderId="23" xfId="0" applyNumberFormat="1" applyFont="1" applyBorder="1" applyAlignment="1">
      <alignment/>
    </xf>
    <xf numFmtId="1" fontId="56" fillId="0" borderId="23" xfId="0" applyNumberFormat="1" applyFont="1" applyBorder="1" applyAlignment="1">
      <alignment/>
    </xf>
    <xf numFmtId="4" fontId="55" fillId="0" borderId="23" xfId="0" applyNumberFormat="1" applyFont="1" applyBorder="1" applyAlignment="1">
      <alignment/>
    </xf>
    <xf numFmtId="4" fontId="55" fillId="0" borderId="25" xfId="0" applyNumberFormat="1" applyFont="1" applyBorder="1" applyAlignment="1">
      <alignment/>
    </xf>
    <xf numFmtId="4" fontId="55" fillId="0" borderId="26" xfId="0" applyNumberFormat="1" applyFont="1" applyBorder="1" applyAlignment="1">
      <alignment/>
    </xf>
    <xf numFmtId="0" fontId="57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4" fontId="57" fillId="0" borderId="25" xfId="0" applyNumberFormat="1" applyFont="1" applyBorder="1" applyAlignment="1">
      <alignment/>
    </xf>
    <xf numFmtId="4" fontId="57" fillId="0" borderId="26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4" fontId="56" fillId="0" borderId="27" xfId="0" applyNumberFormat="1" applyFont="1" applyBorder="1" applyAlignment="1">
      <alignment/>
    </xf>
    <xf numFmtId="4" fontId="58" fillId="0" borderId="28" xfId="0" applyNumberFormat="1" applyFont="1" applyBorder="1" applyAlignment="1">
      <alignment/>
    </xf>
    <xf numFmtId="4" fontId="58" fillId="0" borderId="29" xfId="0" applyNumberFormat="1" applyFont="1" applyBorder="1" applyAlignment="1">
      <alignment/>
    </xf>
    <xf numFmtId="4" fontId="56" fillId="0" borderId="24" xfId="0" applyNumberFormat="1" applyFont="1" applyBorder="1" applyAlignment="1">
      <alignment/>
    </xf>
    <xf numFmtId="4" fontId="58" fillId="0" borderId="23" xfId="0" applyNumberFormat="1" applyFont="1" applyBorder="1" applyAlignment="1">
      <alignment/>
    </xf>
    <xf numFmtId="0" fontId="55" fillId="0" borderId="22" xfId="0" applyFont="1" applyBorder="1" applyAlignment="1">
      <alignment horizontal="center"/>
    </xf>
    <xf numFmtId="0" fontId="56" fillId="0" borderId="22" xfId="0" applyFont="1" applyBorder="1" applyAlignment="1">
      <alignment/>
    </xf>
    <xf numFmtId="4" fontId="5" fillId="0" borderId="22" xfId="0" applyNumberFormat="1" applyFont="1" applyBorder="1" applyAlignment="1">
      <alignment/>
    </xf>
    <xf numFmtId="4" fontId="56" fillId="0" borderId="22" xfId="0" applyNumberFormat="1" applyFont="1" applyBorder="1" applyAlignment="1">
      <alignment/>
    </xf>
    <xf numFmtId="4" fontId="58" fillId="0" borderId="22" xfId="0" applyNumberFormat="1" applyFont="1" applyBorder="1" applyAlignment="1">
      <alignment/>
    </xf>
    <xf numFmtId="4" fontId="55" fillId="0" borderId="30" xfId="0" applyNumberFormat="1" applyFont="1" applyBorder="1" applyAlignment="1">
      <alignment/>
    </xf>
    <xf numFmtId="4" fontId="55" fillId="0" borderId="31" xfId="0" applyNumberFormat="1" applyFont="1" applyBorder="1" applyAlignment="1">
      <alignment/>
    </xf>
    <xf numFmtId="0" fontId="7" fillId="0" borderId="0" xfId="88" applyFont="1" applyAlignment="1">
      <alignment horizontal="center"/>
      <protection/>
    </xf>
    <xf numFmtId="0" fontId="9" fillId="0" borderId="19" xfId="88" applyFont="1" applyBorder="1" applyAlignment="1">
      <alignment horizontal="center" vertical="center"/>
      <protection/>
    </xf>
    <xf numFmtId="0" fontId="7" fillId="0" borderId="21" xfId="88" applyFont="1" applyBorder="1" applyAlignment="1">
      <alignment horizontal="center"/>
      <protection/>
    </xf>
    <xf numFmtId="0" fontId="7" fillId="0" borderId="21" xfId="88" applyFont="1" applyBorder="1" applyAlignment="1">
      <alignment horizontal="center" vertical="center"/>
      <protection/>
    </xf>
    <xf numFmtId="0" fontId="10" fillId="0" borderId="25" xfId="88" applyFont="1" applyBorder="1" applyAlignment="1">
      <alignment horizontal="right"/>
      <protection/>
    </xf>
    <xf numFmtId="0" fontId="10" fillId="0" borderId="25" xfId="88" applyFont="1" applyBorder="1" quotePrefix="1">
      <alignment/>
      <protection/>
    </xf>
    <xf numFmtId="0" fontId="5" fillId="0" borderId="25" xfId="0" applyFont="1" applyBorder="1" applyAlignment="1">
      <alignment/>
    </xf>
    <xf numFmtId="0" fontId="10" fillId="0" borderId="32" xfId="88" applyFont="1" applyBorder="1">
      <alignment/>
      <protection/>
    </xf>
    <xf numFmtId="0" fontId="10" fillId="0" borderId="0" xfId="88" applyFont="1" applyBorder="1" applyAlignment="1" quotePrefix="1">
      <alignment horizontal="center"/>
      <protection/>
    </xf>
    <xf numFmtId="1" fontId="56" fillId="0" borderId="27" xfId="0" applyNumberFormat="1" applyFont="1" applyBorder="1" applyAlignment="1">
      <alignment/>
    </xf>
    <xf numFmtId="1" fontId="56" fillId="0" borderId="24" xfId="0" applyNumberFormat="1" applyFont="1" applyBorder="1" applyAlignment="1">
      <alignment/>
    </xf>
    <xf numFmtId="1" fontId="56" fillId="0" borderId="28" xfId="0" applyNumberFormat="1" applyFont="1" applyBorder="1" applyAlignment="1">
      <alignment/>
    </xf>
    <xf numFmtId="4" fontId="59" fillId="0" borderId="25" xfId="0" applyNumberFormat="1" applyFont="1" applyBorder="1" applyAlignment="1">
      <alignment horizontal="center"/>
    </xf>
    <xf numFmtId="0" fontId="32" fillId="0" borderId="23" xfId="88" applyFont="1" applyBorder="1" applyAlignment="1">
      <alignment horizontal="center"/>
      <protection/>
    </xf>
    <xf numFmtId="0" fontId="10" fillId="0" borderId="27" xfId="88" applyFont="1" applyBorder="1" applyAlignment="1">
      <alignment horizontal="center"/>
      <protection/>
    </xf>
    <xf numFmtId="0" fontId="10" fillId="0" borderId="33" xfId="88" applyFont="1" applyBorder="1" quotePrefix="1">
      <alignment/>
      <protection/>
    </xf>
    <xf numFmtId="0" fontId="10" fillId="0" borderId="27" xfId="88" applyFont="1" applyBorder="1" quotePrefix="1">
      <alignment/>
      <protection/>
    </xf>
    <xf numFmtId="0" fontId="10" fillId="0" borderId="27" xfId="88" applyFont="1" applyBorder="1">
      <alignment/>
      <protection/>
    </xf>
    <xf numFmtId="0" fontId="10" fillId="0" borderId="32" xfId="88" applyFont="1" applyBorder="1" applyAlignment="1">
      <alignment horizontal="center"/>
      <protection/>
    </xf>
    <xf numFmtId="0" fontId="55" fillId="0" borderId="24" xfId="0" applyFont="1" applyBorder="1" applyAlignment="1">
      <alignment horizontal="center"/>
    </xf>
    <xf numFmtId="0" fontId="56" fillId="0" borderId="24" xfId="0" applyFont="1" applyBorder="1" applyAlignment="1">
      <alignment/>
    </xf>
    <xf numFmtId="4" fontId="55" fillId="0" borderId="34" xfId="0" applyNumberFormat="1" applyFont="1" applyBorder="1" applyAlignment="1">
      <alignment/>
    </xf>
    <xf numFmtId="4" fontId="55" fillId="0" borderId="35" xfId="0" applyNumberFormat="1" applyFont="1" applyBorder="1" applyAlignment="1">
      <alignment/>
    </xf>
    <xf numFmtId="1" fontId="55" fillId="0" borderId="36" xfId="0" applyNumberFormat="1" applyFont="1" applyBorder="1" applyAlignment="1">
      <alignment/>
    </xf>
    <xf numFmtId="0" fontId="55" fillId="0" borderId="22" xfId="0" applyFont="1" applyBorder="1" applyAlignment="1">
      <alignment/>
    </xf>
    <xf numFmtId="4" fontId="10" fillId="0" borderId="23" xfId="88" applyNumberFormat="1" applyFont="1" applyBorder="1" applyAlignment="1">
      <alignment horizontal="center"/>
      <protection/>
    </xf>
    <xf numFmtId="0" fontId="5" fillId="0" borderId="34" xfId="0" applyFont="1" applyBorder="1" applyAlignment="1">
      <alignment/>
    </xf>
    <xf numFmtId="0" fontId="6" fillId="0" borderId="37" xfId="0" applyFont="1" applyBorder="1" applyAlignment="1">
      <alignment/>
    </xf>
    <xf numFmtId="0" fontId="56" fillId="0" borderId="38" xfId="0" applyFont="1" applyBorder="1" applyAlignment="1">
      <alignment/>
    </xf>
    <xf numFmtId="4" fontId="56" fillId="0" borderId="36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wrapText="1"/>
    </xf>
    <xf numFmtId="1" fontId="60" fillId="0" borderId="37" xfId="0" applyNumberFormat="1" applyFont="1" applyBorder="1" applyAlignment="1">
      <alignment horizontal="center" vertical="center" wrapText="1"/>
    </xf>
    <xf numFmtId="4" fontId="61" fillId="0" borderId="40" xfId="0" applyNumberFormat="1" applyFont="1" applyBorder="1" applyAlignment="1">
      <alignment horizontal="center"/>
    </xf>
    <xf numFmtId="4" fontId="62" fillId="0" borderId="41" xfId="0" applyNumberFormat="1" applyFont="1" applyBorder="1" applyAlignment="1">
      <alignment horizontal="center"/>
    </xf>
    <xf numFmtId="187" fontId="63" fillId="0" borderId="42" xfId="79" applyNumberFormat="1" applyFont="1" applyBorder="1" applyAlignment="1">
      <alignment/>
    </xf>
    <xf numFmtId="187" fontId="63" fillId="0" borderId="43" xfId="79" applyNumberFormat="1" applyFont="1" applyBorder="1" applyAlignment="1">
      <alignment/>
    </xf>
    <xf numFmtId="187" fontId="63" fillId="0" borderId="44" xfId="79" applyNumberFormat="1" applyFont="1" applyBorder="1" applyAlignment="1">
      <alignment/>
    </xf>
    <xf numFmtId="188" fontId="63" fillId="0" borderId="45" xfId="79" applyNumberFormat="1" applyFont="1" applyBorder="1" applyAlignment="1">
      <alignment/>
    </xf>
    <xf numFmtId="0" fontId="56" fillId="0" borderId="22" xfId="0" applyFont="1" applyBorder="1" applyAlignment="1">
      <alignment horizontal="right"/>
    </xf>
    <xf numFmtId="0" fontId="7" fillId="0" borderId="0" xfId="88" applyFont="1" applyAlignment="1">
      <alignment horizontal="right"/>
      <protection/>
    </xf>
    <xf numFmtId="1" fontId="10" fillId="0" borderId="25" xfId="88" applyNumberFormat="1" applyFont="1" applyBorder="1" applyAlignment="1">
      <alignment horizontal="center"/>
      <protection/>
    </xf>
    <xf numFmtId="1" fontId="10" fillId="0" borderId="26" xfId="88" applyNumberFormat="1" applyFont="1" applyBorder="1" applyAlignment="1">
      <alignment horizontal="center"/>
      <protection/>
    </xf>
    <xf numFmtId="1" fontId="10" fillId="0" borderId="33" xfId="88" applyNumberFormat="1" applyFont="1" applyBorder="1" applyAlignment="1">
      <alignment horizontal="center"/>
      <protection/>
    </xf>
    <xf numFmtId="1" fontId="10" fillId="0" borderId="46" xfId="88" applyNumberFormat="1" applyFont="1" applyBorder="1" applyAlignment="1">
      <alignment horizontal="center"/>
      <protection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7" fillId="0" borderId="21" xfId="88" applyFont="1" applyBorder="1" applyAlignment="1">
      <alignment horizontal="center" vertical="center"/>
      <protection/>
    </xf>
    <xf numFmtId="0" fontId="7" fillId="0" borderId="19" xfId="88" applyFont="1" applyBorder="1" applyAlignment="1">
      <alignment horizontal="center" vertical="center"/>
      <protection/>
    </xf>
    <xf numFmtId="0" fontId="7" fillId="0" borderId="21" xfId="88" applyFont="1" applyBorder="1" applyAlignment="1">
      <alignment horizontal="center" vertical="center"/>
      <protection/>
    </xf>
    <xf numFmtId="0" fontId="7" fillId="0" borderId="47" xfId="88" applyFont="1" applyBorder="1" applyAlignment="1">
      <alignment horizontal="center" vertical="center"/>
      <protection/>
    </xf>
    <xf numFmtId="0" fontId="7" fillId="0" borderId="48" xfId="88" applyFont="1" applyBorder="1" applyAlignment="1">
      <alignment horizontal="center" vertical="center"/>
      <protection/>
    </xf>
    <xf numFmtId="0" fontId="9" fillId="0" borderId="49" xfId="88" applyFont="1" applyBorder="1" applyAlignment="1">
      <alignment horizontal="left" vertical="center"/>
      <protection/>
    </xf>
    <xf numFmtId="0" fontId="9" fillId="0" borderId="50" xfId="88" applyFont="1" applyBorder="1" applyAlignment="1">
      <alignment horizontal="left" vertical="center"/>
      <protection/>
    </xf>
    <xf numFmtId="0" fontId="9" fillId="0" borderId="51" xfId="88" applyFont="1" applyBorder="1" applyAlignment="1">
      <alignment horizontal="left" vertical="center"/>
      <protection/>
    </xf>
    <xf numFmtId="0" fontId="32" fillId="0" borderId="25" xfId="88" applyFont="1" applyBorder="1" applyAlignment="1">
      <alignment horizontal="left"/>
      <protection/>
    </xf>
    <xf numFmtId="0" fontId="32" fillId="0" borderId="52" xfId="88" applyFont="1" applyBorder="1" applyAlignment="1">
      <alignment horizontal="left"/>
      <protection/>
    </xf>
    <xf numFmtId="0" fontId="32" fillId="0" borderId="26" xfId="88" applyFont="1" applyBorder="1" applyAlignment="1">
      <alignment horizontal="left"/>
      <protection/>
    </xf>
    <xf numFmtId="0" fontId="9" fillId="0" borderId="53" xfId="88" applyFont="1" applyBorder="1" applyAlignment="1">
      <alignment horizontal="center" vertical="center" wrapText="1"/>
      <protection/>
    </xf>
    <xf numFmtId="0" fontId="9" fillId="0" borderId="54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55" xfId="88" applyFont="1" applyBorder="1" applyAlignment="1">
      <alignment horizontal="center" vertical="center" wrapText="1"/>
      <protection/>
    </xf>
    <xf numFmtId="0" fontId="8" fillId="0" borderId="19" xfId="88" applyFont="1" applyBorder="1" applyAlignment="1">
      <alignment horizontal="center" vertical="center"/>
      <protection/>
    </xf>
    <xf numFmtId="0" fontId="8" fillId="0" borderId="39" xfId="88" applyFont="1" applyBorder="1" applyAlignment="1">
      <alignment horizontal="center" vertical="center"/>
      <protection/>
    </xf>
    <xf numFmtId="0" fontId="8" fillId="0" borderId="56" xfId="88" applyFont="1" applyBorder="1" applyAlignment="1">
      <alignment horizontal="center" vertical="center" wrapText="1"/>
      <protection/>
    </xf>
    <xf numFmtId="0" fontId="8" fillId="0" borderId="32" xfId="88" applyFont="1" applyBorder="1" applyAlignment="1">
      <alignment horizontal="center" vertical="center" wrapText="1"/>
      <protection/>
    </xf>
    <xf numFmtId="0" fontId="8" fillId="0" borderId="19" xfId="88" applyFont="1" applyBorder="1" applyAlignment="1">
      <alignment horizontal="center" vertical="center" wrapText="1"/>
      <protection/>
    </xf>
    <xf numFmtId="0" fontId="9" fillId="0" borderId="19" xfId="88" applyFont="1" applyBorder="1" applyAlignment="1">
      <alignment horizontal="center"/>
      <protection/>
    </xf>
    <xf numFmtId="0" fontId="3" fillId="0" borderId="0" xfId="88" applyFont="1" applyAlignment="1">
      <alignment horizontal="center"/>
      <protection/>
    </xf>
    <xf numFmtId="0" fontId="3" fillId="0" borderId="57" xfId="88" applyFont="1" applyBorder="1" applyAlignment="1">
      <alignment horizontal="left"/>
      <protection/>
    </xf>
    <xf numFmtId="0" fontId="3" fillId="0" borderId="57" xfId="88" applyFont="1" applyBorder="1" applyAlignment="1">
      <alignment horizontal="right"/>
      <protection/>
    </xf>
    <xf numFmtId="0" fontId="3" fillId="0" borderId="57" xfId="88" applyFont="1" applyBorder="1" applyAlignment="1">
      <alignment horizontal="center"/>
      <protection/>
    </xf>
    <xf numFmtId="0" fontId="6" fillId="0" borderId="58" xfId="88" applyFont="1" applyBorder="1" applyAlignment="1">
      <alignment horizontal="center"/>
      <protection/>
    </xf>
    <xf numFmtId="0" fontId="6" fillId="0" borderId="59" xfId="88" applyFont="1" applyBorder="1" applyAlignment="1">
      <alignment horizontal="center"/>
      <protection/>
    </xf>
    <xf numFmtId="0" fontId="6" fillId="0" borderId="60" xfId="88" applyFont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2509_อัยการสูงสุด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 2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 3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F29"/>
  <sheetViews>
    <sheetView tabSelected="1" zoomScale="85" zoomScaleNormal="85" zoomScalePageLayoutView="0" workbookViewId="0" topLeftCell="A10">
      <selection activeCell="E33" sqref="E33"/>
    </sheetView>
  </sheetViews>
  <sheetFormatPr defaultColWidth="9.140625" defaultRowHeight="15"/>
  <cols>
    <col min="1" max="1" width="10.140625" style="54" customWidth="1"/>
    <col min="2" max="2" width="8.140625" style="54" customWidth="1"/>
    <col min="3" max="3" width="27.57421875" style="5" bestFit="1" customWidth="1"/>
    <col min="4" max="4" width="15.7109375" style="5" customWidth="1"/>
    <col min="5" max="5" width="14.421875" style="5" customWidth="1"/>
    <col min="6" max="6" width="5.7109375" style="5" customWidth="1"/>
    <col min="7" max="7" width="13.00390625" style="5" customWidth="1"/>
    <col min="8" max="8" width="12.421875" style="5" customWidth="1"/>
    <col min="9" max="9" width="12.00390625" style="5" customWidth="1"/>
    <col min="10" max="10" width="16.7109375" style="5" customWidth="1"/>
    <col min="11" max="11" width="11.421875" style="5" customWidth="1"/>
    <col min="12" max="12" width="9.28125" style="5" customWidth="1"/>
    <col min="13" max="13" width="9.57421875" style="5" customWidth="1"/>
    <col min="14" max="14" width="3.421875" style="5" customWidth="1"/>
    <col min="15" max="15" width="3.421875" style="2" customWidth="1"/>
    <col min="16" max="16" width="14.421875" style="3" bestFit="1" customWidth="1"/>
    <col min="17" max="16384" width="9.00390625" style="5" customWidth="1"/>
  </cols>
  <sheetData>
    <row r="1" spans="1:16" s="1" customFormat="1" ht="31.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O1" s="2"/>
      <c r="P1" s="3"/>
    </row>
    <row r="2" spans="1:16" s="1" customFormat="1" ht="32.25" thickBot="1">
      <c r="A2" s="128" t="s">
        <v>36</v>
      </c>
      <c r="B2" s="128"/>
      <c r="C2" s="128"/>
      <c r="D2" s="128"/>
      <c r="E2" s="128"/>
      <c r="F2" s="128"/>
      <c r="G2" s="128"/>
      <c r="H2" s="129" t="s">
        <v>1</v>
      </c>
      <c r="I2" s="129"/>
      <c r="J2" s="129"/>
      <c r="K2" s="130">
        <v>12060100</v>
      </c>
      <c r="L2" s="130"/>
      <c r="M2" s="4"/>
      <c r="O2" s="2"/>
      <c r="P2" s="3"/>
    </row>
    <row r="3" spans="1:15" ht="25.5" thickBot="1">
      <c r="A3" s="131" t="s">
        <v>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O3" s="6"/>
    </row>
    <row r="4" spans="1:17" ht="24.75">
      <c r="A4" s="121" t="s">
        <v>2</v>
      </c>
      <c r="B4" s="123" t="s">
        <v>16</v>
      </c>
      <c r="C4" s="126" t="s">
        <v>17</v>
      </c>
      <c r="D4" s="126"/>
      <c r="E4" s="126"/>
      <c r="F4" s="126"/>
      <c r="G4" s="126" t="s">
        <v>3</v>
      </c>
      <c r="H4" s="126"/>
      <c r="I4" s="126"/>
      <c r="J4" s="126"/>
      <c r="K4" s="7" t="s">
        <v>25</v>
      </c>
      <c r="L4" s="117" t="s">
        <v>4</v>
      </c>
      <c r="M4" s="118"/>
      <c r="O4" s="6"/>
      <c r="Q4" s="8"/>
    </row>
    <row r="5" spans="1:17" ht="24.75">
      <c r="A5" s="122"/>
      <c r="B5" s="124"/>
      <c r="C5" s="9" t="s">
        <v>18</v>
      </c>
      <c r="D5" s="56" t="s">
        <v>20</v>
      </c>
      <c r="E5" s="10" t="s">
        <v>5</v>
      </c>
      <c r="F5" s="108" t="s">
        <v>21</v>
      </c>
      <c r="G5" s="106" t="s">
        <v>23</v>
      </c>
      <c r="H5" s="108" t="s">
        <v>22</v>
      </c>
      <c r="I5" s="108" t="s">
        <v>24</v>
      </c>
      <c r="J5" s="109" t="s">
        <v>6</v>
      </c>
      <c r="K5" s="57" t="s">
        <v>26</v>
      </c>
      <c r="L5" s="117"/>
      <c r="M5" s="118"/>
      <c r="O5" s="6"/>
      <c r="Q5" s="8"/>
    </row>
    <row r="6" spans="1:17" ht="24.75">
      <c r="A6" s="122"/>
      <c r="B6" s="125"/>
      <c r="C6" s="11" t="s">
        <v>19</v>
      </c>
      <c r="D6" s="12"/>
      <c r="E6" s="12" t="s">
        <v>7</v>
      </c>
      <c r="F6" s="107"/>
      <c r="G6" s="107"/>
      <c r="H6" s="107"/>
      <c r="I6" s="107"/>
      <c r="J6" s="110"/>
      <c r="K6" s="55" t="s">
        <v>27</v>
      </c>
      <c r="L6" s="119"/>
      <c r="M6" s="120"/>
      <c r="O6" s="6"/>
      <c r="Q6" s="8"/>
    </row>
    <row r="7" spans="1:17" ht="24.75">
      <c r="A7" s="111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O7" s="6"/>
      <c r="Q7" s="8"/>
    </row>
    <row r="8" spans="1:16" s="8" customFormat="1" ht="24.75" customHeight="1">
      <c r="A8" s="13">
        <f>+K2</f>
        <v>12060100</v>
      </c>
      <c r="B8" s="13">
        <v>1</v>
      </c>
      <c r="C8" s="14" t="s">
        <v>37</v>
      </c>
      <c r="D8" s="14"/>
      <c r="E8" s="13"/>
      <c r="F8" s="13"/>
      <c r="G8" s="15"/>
      <c r="H8" s="15"/>
      <c r="I8" s="15"/>
      <c r="J8" s="16"/>
      <c r="K8" s="79" t="str">
        <f>+L25</f>
        <v>3 เดือน/งวด</v>
      </c>
      <c r="L8" s="99"/>
      <c r="M8" s="100"/>
      <c r="O8" s="6"/>
      <c r="P8" s="3"/>
    </row>
    <row r="9" spans="1:16" s="8" customFormat="1" ht="24.75" customHeight="1">
      <c r="A9" s="67"/>
      <c r="C9" s="58" t="s">
        <v>8</v>
      </c>
      <c r="D9" s="17"/>
      <c r="E9" s="18">
        <f>+K25</f>
        <v>1535</v>
      </c>
      <c r="F9" s="13" t="s">
        <v>9</v>
      </c>
      <c r="G9" s="13"/>
      <c r="H9" s="19"/>
      <c r="I9" s="19"/>
      <c r="J9" s="20"/>
      <c r="K9" s="13"/>
      <c r="L9" s="99"/>
      <c r="M9" s="100"/>
      <c r="O9" s="6"/>
      <c r="P9" s="3"/>
    </row>
    <row r="10" spans="1:16" s="8" customFormat="1" ht="24.75" customHeight="1">
      <c r="A10" s="13"/>
      <c r="B10" s="13"/>
      <c r="D10" s="61"/>
      <c r="E10" s="21"/>
      <c r="F10" s="13"/>
      <c r="G10" s="13"/>
      <c r="H10" s="19"/>
      <c r="I10" s="19"/>
      <c r="J10" s="20"/>
      <c r="K10" s="13"/>
      <c r="L10" s="99"/>
      <c r="M10" s="100"/>
      <c r="O10" s="6"/>
      <c r="P10" s="3"/>
    </row>
    <row r="11" spans="1:16" s="8" customFormat="1" ht="21.75" customHeight="1">
      <c r="A11" s="13"/>
      <c r="B11" s="13"/>
      <c r="C11" s="59"/>
      <c r="D11" s="22"/>
      <c r="E11" s="21"/>
      <c r="F11" s="13"/>
      <c r="G11" s="13"/>
      <c r="H11" s="13"/>
      <c r="I11" s="19"/>
      <c r="J11" s="23"/>
      <c r="K11" s="13"/>
      <c r="L11" s="99"/>
      <c r="M11" s="100"/>
      <c r="O11" s="6"/>
      <c r="P11" s="3"/>
    </row>
    <row r="12" spans="1:16" s="8" customFormat="1" ht="21.75" customHeight="1">
      <c r="A12" s="13"/>
      <c r="B12" s="13"/>
      <c r="C12" s="59"/>
      <c r="D12" s="22"/>
      <c r="E12" s="21"/>
      <c r="F12" s="13"/>
      <c r="G12" s="13"/>
      <c r="H12" s="13"/>
      <c r="I12" s="19"/>
      <c r="J12" s="23"/>
      <c r="K12" s="13"/>
      <c r="L12" s="99"/>
      <c r="M12" s="100"/>
      <c r="O12" s="6"/>
      <c r="P12" s="3"/>
    </row>
    <row r="13" spans="1:16" s="8" customFormat="1" ht="21.75" customHeight="1">
      <c r="A13" s="114" t="s">
        <v>34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O13" s="6"/>
      <c r="P13" s="3"/>
    </row>
    <row r="14" spans="1:16" s="8" customFormat="1" ht="24.75" customHeight="1">
      <c r="A14" s="13"/>
      <c r="B14" s="13">
        <v>1</v>
      </c>
      <c r="C14" s="14" t="str">
        <f>+C8</f>
        <v>ตู้รางเลื่อน</v>
      </c>
      <c r="D14" s="14"/>
      <c r="E14" s="21"/>
      <c r="F14" s="13"/>
      <c r="G14" s="15"/>
      <c r="H14" s="15"/>
      <c r="I14" s="15"/>
      <c r="J14" s="16"/>
      <c r="K14" s="79" t="str">
        <f>+L24</f>
        <v>1 เดือน/งวด</v>
      </c>
      <c r="L14" s="99"/>
      <c r="M14" s="100"/>
      <c r="O14" s="6"/>
      <c r="P14" s="3"/>
    </row>
    <row r="15" spans="1:16" s="8" customFormat="1" ht="24.75" customHeight="1">
      <c r="A15" s="67"/>
      <c r="C15" s="58" t="s">
        <v>8</v>
      </c>
      <c r="D15" s="17"/>
      <c r="E15" s="24">
        <f>+K24</f>
        <v>59865</v>
      </c>
      <c r="F15" s="13" t="s">
        <v>9</v>
      </c>
      <c r="G15" s="13"/>
      <c r="H15" s="13"/>
      <c r="I15" s="13"/>
      <c r="J15" s="23"/>
      <c r="K15" s="13"/>
      <c r="L15" s="99"/>
      <c r="M15" s="100"/>
      <c r="O15" s="6"/>
      <c r="P15" s="3"/>
    </row>
    <row r="16" spans="1:16" s="8" customFormat="1" ht="24.75" customHeight="1">
      <c r="A16" s="13"/>
      <c r="B16" s="13"/>
      <c r="C16" s="59"/>
      <c r="D16" s="22"/>
      <c r="E16" s="21"/>
      <c r="F16" s="13"/>
      <c r="G16" s="13"/>
      <c r="H16" s="19"/>
      <c r="I16" s="19"/>
      <c r="J16" s="20"/>
      <c r="K16" s="13"/>
      <c r="L16" s="99"/>
      <c r="M16" s="100"/>
      <c r="O16" s="6"/>
      <c r="P16" s="3"/>
    </row>
    <row r="17" spans="1:16" s="8" customFormat="1" ht="24.75" customHeight="1">
      <c r="A17" s="13"/>
      <c r="B17" s="13"/>
      <c r="C17" s="59"/>
      <c r="D17" s="22"/>
      <c r="E17" s="21"/>
      <c r="F17" s="13"/>
      <c r="G17" s="13"/>
      <c r="H17" s="19"/>
      <c r="I17" s="19"/>
      <c r="J17" s="62"/>
      <c r="K17" s="13"/>
      <c r="L17" s="99"/>
      <c r="M17" s="100"/>
      <c r="O17" s="6"/>
      <c r="P17" s="3"/>
    </row>
    <row r="18" spans="1:16" s="8" customFormat="1" ht="24.75" customHeight="1">
      <c r="A18" s="13"/>
      <c r="B18" s="13"/>
      <c r="C18" s="59"/>
      <c r="D18" s="22"/>
      <c r="E18" s="21"/>
      <c r="F18" s="13"/>
      <c r="G18" s="13"/>
      <c r="H18" s="19"/>
      <c r="I18" s="19"/>
      <c r="J18" s="62"/>
      <c r="K18" s="13"/>
      <c r="L18" s="99"/>
      <c r="M18" s="100"/>
      <c r="O18" s="28"/>
      <c r="P18" s="3"/>
    </row>
    <row r="19" spans="1:16" s="8" customFormat="1" ht="24.75" customHeight="1">
      <c r="A19" s="68"/>
      <c r="B19" s="68"/>
      <c r="C19" s="69"/>
      <c r="D19" s="70"/>
      <c r="E19" s="71"/>
      <c r="F19" s="68"/>
      <c r="G19" s="68"/>
      <c r="H19" s="72"/>
      <c r="I19" s="72"/>
      <c r="J19" s="62"/>
      <c r="K19" s="68"/>
      <c r="L19" s="101"/>
      <c r="M19" s="102"/>
      <c r="O19" s="28"/>
      <c r="P19" s="3"/>
    </row>
    <row r="20" spans="1:32" s="30" customFormat="1" ht="52.5" customHeight="1">
      <c r="A20" s="103"/>
      <c r="B20" s="104"/>
      <c r="C20" s="104"/>
      <c r="D20" s="104"/>
      <c r="E20" s="104"/>
      <c r="F20" s="105"/>
      <c r="G20" s="85" t="s">
        <v>8</v>
      </c>
      <c r="H20" s="86" t="s">
        <v>10</v>
      </c>
      <c r="I20" s="87" t="s">
        <v>28</v>
      </c>
      <c r="J20" s="88" t="s">
        <v>11</v>
      </c>
      <c r="K20" s="89" t="s">
        <v>12</v>
      </c>
      <c r="L20" s="90" t="s">
        <v>32</v>
      </c>
      <c r="M20" s="77"/>
      <c r="N20" s="27"/>
      <c r="O20" s="28"/>
      <c r="P20" s="3"/>
      <c r="Q20" s="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30" customFormat="1" ht="24.75" customHeight="1" thickBot="1">
      <c r="A21" s="73"/>
      <c r="B21" s="73"/>
      <c r="C21" s="81" t="s">
        <v>13</v>
      </c>
      <c r="D21" s="81" t="str">
        <f>+C8</f>
        <v>ตู้รางเลื่อน</v>
      </c>
      <c r="E21" s="82"/>
      <c r="F21" s="83"/>
      <c r="G21" s="84">
        <v>61400</v>
      </c>
      <c r="H21" s="64"/>
      <c r="I21" s="45"/>
      <c r="J21" s="64"/>
      <c r="K21" s="45"/>
      <c r="L21" s="75"/>
      <c r="M21" s="76"/>
      <c r="N21" s="27"/>
      <c r="O21" s="28"/>
      <c r="P21" s="28"/>
      <c r="Q21" s="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41" customFormat="1" ht="24.75" customHeight="1" thickTop="1">
      <c r="A22" s="36"/>
      <c r="B22" s="36"/>
      <c r="C22" s="80" t="s">
        <v>38</v>
      </c>
      <c r="D22" s="74" t="s">
        <v>40</v>
      </c>
      <c r="F22" s="45"/>
      <c r="G22" s="45">
        <f>+G21</f>
        <v>61400</v>
      </c>
      <c r="H22" s="32">
        <v>10</v>
      </c>
      <c r="I22" s="31">
        <f>G22/H22</f>
        <v>6140</v>
      </c>
      <c r="J22" s="32">
        <v>108</v>
      </c>
      <c r="K22" s="31">
        <f>I22*J22/12</f>
        <v>55260</v>
      </c>
      <c r="L22" s="38"/>
      <c r="M22" s="39"/>
      <c r="N22" s="91" t="s">
        <v>44</v>
      </c>
      <c r="O22" s="92" t="s">
        <v>43</v>
      </c>
      <c r="P22" s="28"/>
      <c r="Q22" s="8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41" customFormat="1" ht="24.75" customHeight="1">
      <c r="A23" s="36"/>
      <c r="B23" s="36"/>
      <c r="C23" s="60" t="s">
        <v>39</v>
      </c>
      <c r="D23" s="26" t="s">
        <v>35</v>
      </c>
      <c r="F23" s="31"/>
      <c r="G23" s="31">
        <f>+G21</f>
        <v>61400</v>
      </c>
      <c r="H23" s="32">
        <v>10</v>
      </c>
      <c r="I23" s="31">
        <f>G23/H23</f>
        <v>6140</v>
      </c>
      <c r="J23" s="63">
        <v>9</v>
      </c>
      <c r="K23" s="42">
        <f>I23*J23/12</f>
        <v>4605</v>
      </c>
      <c r="L23" s="38"/>
      <c r="M23" s="39"/>
      <c r="N23" s="93">
        <v>9</v>
      </c>
      <c r="O23" s="94">
        <v>12</v>
      </c>
      <c r="P23" s="28"/>
      <c r="Q23" s="8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41" customFormat="1" ht="24.75" customHeight="1" thickBot="1">
      <c r="A24" s="36"/>
      <c r="B24" s="36"/>
      <c r="C24" s="60" t="s">
        <v>30</v>
      </c>
      <c r="D24" s="26" t="s">
        <v>41</v>
      </c>
      <c r="F24" s="31"/>
      <c r="G24" s="31"/>
      <c r="H24" s="32"/>
      <c r="I24" s="31"/>
      <c r="J24" s="65">
        <f>SUM(J22:J23)</f>
        <v>117</v>
      </c>
      <c r="K24" s="43">
        <f>SUM(K22:K23)</f>
        <v>59865</v>
      </c>
      <c r="L24" s="66" t="s">
        <v>47</v>
      </c>
      <c r="M24" s="39"/>
      <c r="N24" s="93">
        <v>9</v>
      </c>
      <c r="O24" s="94">
        <v>9</v>
      </c>
      <c r="P24" s="28"/>
      <c r="Q24" s="8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41" customFormat="1" ht="24.75" customHeight="1" thickBot="1" thickTop="1">
      <c r="A25" s="36"/>
      <c r="B25" s="36"/>
      <c r="C25" s="60" t="s">
        <v>31</v>
      </c>
      <c r="D25" s="37"/>
      <c r="E25" s="26"/>
      <c r="F25" s="31"/>
      <c r="G25" s="31"/>
      <c r="H25" s="32"/>
      <c r="I25" s="31"/>
      <c r="J25" s="64"/>
      <c r="K25" s="44">
        <f>G21-K24</f>
        <v>1535</v>
      </c>
      <c r="L25" s="66" t="s">
        <v>48</v>
      </c>
      <c r="M25" s="39"/>
      <c r="N25" s="96">
        <f>SUM(N23-N24)</f>
        <v>0</v>
      </c>
      <c r="O25" s="95">
        <f>SUM(O23-O24)</f>
        <v>3</v>
      </c>
      <c r="P25" s="28"/>
      <c r="Q25" s="8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30" customFormat="1" ht="24.75" customHeight="1" thickTop="1">
      <c r="A26" s="25"/>
      <c r="B26" s="25"/>
      <c r="C26" s="37" t="s">
        <v>14</v>
      </c>
      <c r="D26" s="37"/>
      <c r="E26" s="26"/>
      <c r="F26" s="31"/>
      <c r="G26" s="31"/>
      <c r="H26" s="32"/>
      <c r="I26" s="31"/>
      <c r="J26" s="31"/>
      <c r="K26" s="33"/>
      <c r="L26" s="34"/>
      <c r="M26" s="35"/>
      <c r="N26" s="27"/>
      <c r="O26" s="28"/>
      <c r="P26" s="28"/>
      <c r="Q26" s="8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30" customFormat="1" ht="24.75" customHeight="1">
      <c r="A27" s="25"/>
      <c r="B27" s="25"/>
      <c r="C27" s="26"/>
      <c r="D27" s="37" t="s">
        <v>15</v>
      </c>
      <c r="F27" s="31"/>
      <c r="G27" s="31"/>
      <c r="H27" s="32"/>
      <c r="I27" s="31"/>
      <c r="J27" s="46">
        <f>+K22</f>
        <v>55260</v>
      </c>
      <c r="K27" s="33"/>
      <c r="L27" s="34"/>
      <c r="M27" s="35"/>
      <c r="N27" s="27"/>
      <c r="O27" s="2"/>
      <c r="P27" s="3"/>
      <c r="Q27" s="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30" customFormat="1" ht="24.75" customHeight="1">
      <c r="A28" s="47"/>
      <c r="B28" s="47"/>
      <c r="C28" s="48"/>
      <c r="D28" s="97" t="s">
        <v>45</v>
      </c>
      <c r="E28" s="49" t="s">
        <v>42</v>
      </c>
      <c r="F28" s="78"/>
      <c r="G28" s="50"/>
      <c r="H28" s="50"/>
      <c r="I28" s="50"/>
      <c r="J28" s="50"/>
      <c r="K28" s="51">
        <f>+K22</f>
        <v>55260</v>
      </c>
      <c r="L28" s="52"/>
      <c r="M28" s="53"/>
      <c r="N28" s="27"/>
      <c r="O28" s="2"/>
      <c r="P28" s="3"/>
      <c r="Q28" s="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2:3" ht="24.75">
      <c r="B29" s="98" t="s">
        <v>45</v>
      </c>
      <c r="C29" s="5" t="s">
        <v>46</v>
      </c>
    </row>
  </sheetData>
  <sheetProtection/>
  <mergeCells count="29">
    <mergeCell ref="C4:F4"/>
    <mergeCell ref="G4:J4"/>
    <mergeCell ref="A1:M1"/>
    <mergeCell ref="A2:G2"/>
    <mergeCell ref="H2:J2"/>
    <mergeCell ref="K2:L2"/>
    <mergeCell ref="A3:M3"/>
    <mergeCell ref="L17:M17"/>
    <mergeCell ref="L18:M18"/>
    <mergeCell ref="L19:M19"/>
    <mergeCell ref="A20:F20"/>
    <mergeCell ref="G5:G6"/>
    <mergeCell ref="I5:I6"/>
    <mergeCell ref="J5:J6"/>
    <mergeCell ref="A7:M7"/>
    <mergeCell ref="A13:M13"/>
    <mergeCell ref="L4:M6"/>
    <mergeCell ref="F5:F6"/>
    <mergeCell ref="H5:H6"/>
    <mergeCell ref="L8:M8"/>
    <mergeCell ref="L9:M9"/>
    <mergeCell ref="A4:A6"/>
    <mergeCell ref="B4:B6"/>
    <mergeCell ref="L10:M10"/>
    <mergeCell ref="L11:M11"/>
    <mergeCell ref="L14:M14"/>
    <mergeCell ref="L15:M15"/>
    <mergeCell ref="L16:M16"/>
    <mergeCell ref="L12:M12"/>
  </mergeCells>
  <printOptions/>
  <pageMargins left="0.5118110236220472" right="0.31496062992125984" top="0.1968503937007874" bottom="0.1968503937007874" header="0.5118110236220472" footer="0.5118110236220472"/>
  <pageSetup horizontalDpi="600" verticalDpi="600" orientation="landscape" paperSize="9" scale="75" r:id="rId1"/>
  <headerFooter alignWithMargins="0">
    <oddHeader>&amp;Rby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EasyXP_V.3_Rev3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EasyXP_V.3_Rev3</dc:creator>
  <cp:keywords/>
  <dc:description/>
  <cp:lastModifiedBy>lenovo</cp:lastModifiedBy>
  <cp:lastPrinted>2014-07-13T11:26:52Z</cp:lastPrinted>
  <dcterms:created xsi:type="dcterms:W3CDTF">2014-02-07T06:05:36Z</dcterms:created>
  <dcterms:modified xsi:type="dcterms:W3CDTF">2014-07-23T03:47:34Z</dcterms:modified>
  <cp:category/>
  <cp:version/>
  <cp:contentType/>
  <cp:contentStatus/>
</cp:coreProperties>
</file>